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E:\Rebalansi\Rebalansi 2025\2 Rebalans 2025\"/>
    </mc:Choice>
  </mc:AlternateContent>
  <xr:revisionPtr revIDLastSave="0" documentId="13_ncr:1_{E79135DD-AAB0-488A-ABEA-1452DFF9D0E4}" xr6:coauthVersionLast="47" xr6:coauthVersionMax="47" xr10:uidLastSave="{00000000-0000-0000-0000-000000000000}"/>
  <bookViews>
    <workbookView xWindow="-120" yWindow="-120" windowWidth="29040" windowHeight="15840" activeTab="3" xr2:uid="{00000000-000D-0000-FFFF-FFFF00000000}"/>
  </bookViews>
  <sheets>
    <sheet name="Opći" sheetId="1" r:id="rId1"/>
    <sheet name="Opći." sheetId="7" r:id="rId2"/>
    <sheet name="Opći. 1" sheetId="11" r:id="rId3"/>
    <sheet name="Posebni dio" sheetId="9" r:id="rId4"/>
  </sheets>
  <definedNames>
    <definedName name="_xlnm.Print_Area" localSheetId="3">'Posebni dio'!$A:$F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44" i="9" l="1"/>
  <c r="F943" i="9"/>
  <c r="F942" i="9"/>
  <c r="F941" i="9"/>
  <c r="F940" i="9"/>
  <c r="F938" i="9"/>
  <c r="F937" i="9"/>
  <c r="F936" i="9"/>
  <c r="F935" i="9"/>
  <c r="F934" i="9"/>
  <c r="F933" i="9"/>
  <c r="F932" i="9"/>
  <c r="F931" i="9"/>
  <c r="F930" i="9"/>
  <c r="F928" i="9"/>
  <c r="F927" i="9"/>
  <c r="F926" i="9"/>
  <c r="F925" i="9"/>
  <c r="F919" i="9"/>
  <c r="F913" i="9"/>
  <c r="F912" i="9"/>
  <c r="F911" i="9"/>
  <c r="F910" i="9"/>
  <c r="F909" i="9"/>
  <c r="F907" i="9"/>
  <c r="F906" i="9"/>
  <c r="F905" i="9"/>
  <c r="F904" i="9"/>
  <c r="F903" i="9"/>
  <c r="F902" i="9"/>
  <c r="F901" i="9"/>
  <c r="F900" i="9"/>
  <c r="F899" i="9"/>
  <c r="F898" i="9"/>
  <c r="F897" i="9"/>
  <c r="F896" i="9"/>
  <c r="F895" i="9"/>
  <c r="F894" i="9"/>
  <c r="F893" i="9"/>
  <c r="F892" i="9"/>
  <c r="F891" i="9"/>
  <c r="F890" i="9"/>
  <c r="F889" i="9"/>
  <c r="F887" i="9"/>
  <c r="F886" i="9"/>
  <c r="F885" i="9"/>
  <c r="F884" i="9"/>
  <c r="F883" i="9"/>
  <c r="F882" i="9"/>
  <c r="F881" i="9"/>
  <c r="F880" i="9"/>
  <c r="F879" i="9"/>
  <c r="F878" i="9"/>
  <c r="F877" i="9"/>
  <c r="F876" i="9"/>
  <c r="F875" i="9"/>
  <c r="F874" i="9"/>
  <c r="F873" i="9"/>
  <c r="F871" i="9"/>
  <c r="F870" i="9"/>
  <c r="F869" i="9"/>
  <c r="F868" i="9"/>
  <c r="F867" i="9"/>
  <c r="F866" i="9"/>
  <c r="F865" i="9"/>
  <c r="F864" i="9"/>
  <c r="F863" i="9"/>
  <c r="F862" i="9"/>
  <c r="F861" i="9"/>
  <c r="F860" i="9"/>
  <c r="F859" i="9"/>
  <c r="F858" i="9"/>
  <c r="F857" i="9"/>
  <c r="F856" i="9"/>
  <c r="F855" i="9"/>
  <c r="F854" i="9"/>
  <c r="F853" i="9"/>
  <c r="F852" i="9"/>
  <c r="F851" i="9"/>
  <c r="F850" i="9"/>
  <c r="F849" i="9"/>
  <c r="F848" i="9"/>
  <c r="F847" i="9"/>
  <c r="F846" i="9"/>
  <c r="F845" i="9"/>
  <c r="F844" i="9"/>
  <c r="F843" i="9"/>
  <c r="F842" i="9"/>
  <c r="F841" i="9"/>
  <c r="F836" i="9"/>
  <c r="F835" i="9"/>
  <c r="F834" i="9"/>
  <c r="F833" i="9"/>
  <c r="F832" i="9"/>
  <c r="F831" i="9"/>
  <c r="F830" i="9"/>
  <c r="F829" i="9"/>
  <c r="F828" i="9"/>
  <c r="F827" i="9"/>
  <c r="F826" i="9"/>
  <c r="F825" i="9"/>
  <c r="F824" i="9"/>
  <c r="F823" i="9"/>
  <c r="F822" i="9"/>
  <c r="F821" i="9"/>
  <c r="F820" i="9"/>
  <c r="F819" i="9"/>
  <c r="F818" i="9"/>
  <c r="F817" i="9"/>
  <c r="F816" i="9"/>
  <c r="F815" i="9"/>
  <c r="F814" i="9"/>
  <c r="F813" i="9"/>
  <c r="F812" i="9"/>
  <c r="F811" i="9"/>
  <c r="F810" i="9"/>
  <c r="F809" i="9"/>
  <c r="F808" i="9"/>
  <c r="F807" i="9"/>
  <c r="F806" i="9"/>
  <c r="F805" i="9"/>
  <c r="F804" i="9"/>
  <c r="F803" i="9"/>
  <c r="F802" i="9"/>
  <c r="F801" i="9"/>
  <c r="F800" i="9"/>
  <c r="F799" i="9"/>
  <c r="F798" i="9"/>
  <c r="F797" i="9"/>
  <c r="F796" i="9"/>
  <c r="F795" i="9"/>
  <c r="F794" i="9"/>
  <c r="F793" i="9"/>
  <c r="F792" i="9"/>
  <c r="F791" i="9"/>
  <c r="F790" i="9"/>
  <c r="F789" i="9"/>
  <c r="F788" i="9"/>
  <c r="F787" i="9"/>
  <c r="F786" i="9"/>
  <c r="F785" i="9"/>
  <c r="F784" i="9"/>
  <c r="F783" i="9"/>
  <c r="F782" i="9"/>
  <c r="F781" i="9"/>
  <c r="F780" i="9"/>
  <c r="F775" i="9"/>
  <c r="F774" i="9"/>
  <c r="F773" i="9"/>
  <c r="F772" i="9"/>
  <c r="F771" i="9"/>
  <c r="F770" i="9"/>
  <c r="F769" i="9"/>
  <c r="F768" i="9"/>
  <c r="F767" i="9"/>
  <c r="F766" i="9"/>
  <c r="F765" i="9"/>
  <c r="F764" i="9"/>
  <c r="F763" i="9"/>
  <c r="F762" i="9"/>
  <c r="F761" i="9"/>
  <c r="F760" i="9"/>
  <c r="F759" i="9"/>
  <c r="F758" i="9"/>
  <c r="F757" i="9"/>
  <c r="F756" i="9"/>
  <c r="F755" i="9"/>
  <c r="F754" i="9"/>
  <c r="F753" i="9"/>
  <c r="F752" i="9"/>
  <c r="F751" i="9"/>
  <c r="F750" i="9"/>
  <c r="F745" i="9"/>
  <c r="F744" i="9"/>
  <c r="F743" i="9"/>
  <c r="F742" i="9"/>
  <c r="F741" i="9"/>
  <c r="F740" i="9"/>
  <c r="F739" i="9"/>
  <c r="F738" i="9"/>
  <c r="F737" i="9"/>
  <c r="F736" i="9"/>
  <c r="F735" i="9"/>
  <c r="F734" i="9"/>
  <c r="F733" i="9"/>
  <c r="F732" i="9"/>
  <c r="F731" i="9"/>
  <c r="F730" i="9"/>
  <c r="F729" i="9"/>
  <c r="F728" i="9"/>
  <c r="F727" i="9"/>
  <c r="F726" i="9"/>
  <c r="F725" i="9"/>
  <c r="F724" i="9"/>
  <c r="F723" i="9"/>
  <c r="F722" i="9"/>
  <c r="F721" i="9"/>
  <c r="F720" i="9"/>
  <c r="F719" i="9"/>
  <c r="F718" i="9"/>
  <c r="F717" i="9"/>
  <c r="F716" i="9"/>
  <c r="F715" i="9"/>
  <c r="F714" i="9"/>
  <c r="F711" i="9"/>
  <c r="F710" i="9"/>
  <c r="F709" i="9"/>
  <c r="F708" i="9"/>
  <c r="F707" i="9"/>
  <c r="F704" i="9"/>
  <c r="F703" i="9"/>
  <c r="F702" i="9"/>
  <c r="F701" i="9"/>
  <c r="F700" i="9"/>
  <c r="F699" i="9"/>
  <c r="F698" i="9"/>
  <c r="F697" i="9"/>
  <c r="F696" i="9"/>
  <c r="F695" i="9"/>
  <c r="F694" i="9"/>
  <c r="F693" i="9"/>
  <c r="F692" i="9"/>
  <c r="F691" i="9"/>
  <c r="F690" i="9"/>
  <c r="F689" i="9"/>
  <c r="F688" i="9"/>
  <c r="F687" i="9"/>
  <c r="F686" i="9"/>
  <c r="F685" i="9"/>
  <c r="F684" i="9"/>
  <c r="F683" i="9"/>
  <c r="F682" i="9"/>
  <c r="F681" i="9"/>
  <c r="F680" i="9"/>
  <c r="F679" i="9"/>
  <c r="F678" i="9"/>
  <c r="F677" i="9"/>
  <c r="F676" i="9"/>
  <c r="F675" i="9"/>
  <c r="F674" i="9"/>
  <c r="F673" i="9"/>
  <c r="F672" i="9"/>
  <c r="F671" i="9"/>
  <c r="F670" i="9"/>
  <c r="F669" i="9"/>
  <c r="F668" i="9"/>
  <c r="F667" i="9"/>
  <c r="F666" i="9"/>
  <c r="F665" i="9"/>
  <c r="F664" i="9"/>
  <c r="F663" i="9"/>
  <c r="F662" i="9"/>
  <c r="F661" i="9"/>
  <c r="F660" i="9"/>
  <c r="F659" i="9"/>
  <c r="F658" i="9"/>
  <c r="F657" i="9"/>
  <c r="F656" i="9"/>
  <c r="F655" i="9"/>
  <c r="F654" i="9"/>
  <c r="F653" i="9"/>
  <c r="F652" i="9"/>
  <c r="F651" i="9"/>
  <c r="F650" i="9"/>
  <c r="F649" i="9"/>
  <c r="F648" i="9"/>
  <c r="F647" i="9"/>
  <c r="F646" i="9"/>
  <c r="F645" i="9"/>
  <c r="F644" i="9"/>
  <c r="F643" i="9"/>
  <c r="F642" i="9"/>
  <c r="F641" i="9"/>
  <c r="F640" i="9"/>
  <c r="F639" i="9"/>
  <c r="F638" i="9"/>
  <c r="F637" i="9"/>
  <c r="F636" i="9"/>
  <c r="F635" i="9"/>
  <c r="F634" i="9"/>
  <c r="F633" i="9"/>
  <c r="F632" i="9"/>
  <c r="F631" i="9"/>
  <c r="F630" i="9"/>
  <c r="F629" i="9"/>
  <c r="F628" i="9"/>
  <c r="F627" i="9"/>
  <c r="F626" i="9"/>
  <c r="F625" i="9"/>
  <c r="F624" i="9"/>
  <c r="F623" i="9"/>
  <c r="F622" i="9"/>
  <c r="F621" i="9"/>
  <c r="F620" i="9"/>
  <c r="F619" i="9"/>
  <c r="F618" i="9"/>
  <c r="F617" i="9"/>
  <c r="F612" i="9"/>
  <c r="F611" i="9"/>
  <c r="F610" i="9"/>
  <c r="F609" i="9"/>
  <c r="F608" i="9"/>
  <c r="F607" i="9"/>
  <c r="F606" i="9"/>
  <c r="F605" i="9"/>
  <c r="F604" i="9"/>
  <c r="F603" i="9"/>
  <c r="F602" i="9"/>
  <c r="F601" i="9"/>
  <c r="F600" i="9"/>
  <c r="F599" i="9"/>
  <c r="F598" i="9"/>
  <c r="F597" i="9"/>
  <c r="F596" i="9"/>
  <c r="F595" i="9"/>
  <c r="F594" i="9"/>
  <c r="F593" i="9"/>
  <c r="F592" i="9"/>
  <c r="F591" i="9"/>
  <c r="F590" i="9"/>
  <c r="F589" i="9"/>
  <c r="F588" i="9"/>
  <c r="F587" i="9"/>
  <c r="F586" i="9"/>
  <c r="F585" i="9"/>
  <c r="F584" i="9"/>
  <c r="F583" i="9"/>
  <c r="F582" i="9"/>
  <c r="F581" i="9"/>
  <c r="F580" i="9"/>
  <c r="F579" i="9"/>
  <c r="F578" i="9"/>
  <c r="F577" i="9"/>
  <c r="F576" i="9"/>
  <c r="F575" i="9"/>
  <c r="F574" i="9"/>
  <c r="F573" i="9"/>
  <c r="F572" i="9"/>
  <c r="F571" i="9"/>
  <c r="F570" i="9"/>
  <c r="F569" i="9"/>
  <c r="F568" i="9"/>
  <c r="F567" i="9"/>
  <c r="F566" i="9"/>
  <c r="F565" i="9"/>
  <c r="F564" i="9"/>
  <c r="F563" i="9"/>
  <c r="F562" i="9"/>
  <c r="F561" i="9"/>
  <c r="F560" i="9"/>
  <c r="F559" i="9"/>
  <c r="F558" i="9"/>
  <c r="F557" i="9"/>
  <c r="F556" i="9"/>
  <c r="F555" i="9"/>
  <c r="F554" i="9"/>
  <c r="F553" i="9"/>
  <c r="F552" i="9"/>
  <c r="F551" i="9"/>
  <c r="F550" i="9"/>
  <c r="F549" i="9"/>
  <c r="F548" i="9"/>
  <c r="F547" i="9"/>
  <c r="F546" i="9"/>
  <c r="F545" i="9"/>
  <c r="F544" i="9"/>
  <c r="F543" i="9"/>
  <c r="F542" i="9"/>
  <c r="F541" i="9"/>
  <c r="F540" i="9"/>
  <c r="F535" i="9"/>
  <c r="F534" i="9"/>
  <c r="F533" i="9"/>
  <c r="F532" i="9"/>
  <c r="F531" i="9"/>
  <c r="F530" i="9"/>
  <c r="F529" i="9"/>
  <c r="F528" i="9"/>
  <c r="F527" i="9"/>
  <c r="F526" i="9"/>
  <c r="F525" i="9"/>
  <c r="F524" i="9"/>
  <c r="F523" i="9"/>
  <c r="F521" i="9"/>
  <c r="F520" i="9"/>
  <c r="F519" i="9"/>
  <c r="F518" i="9"/>
  <c r="F517" i="9"/>
  <c r="F516" i="9"/>
  <c r="F515" i="9"/>
  <c r="F514" i="9"/>
  <c r="F513" i="9"/>
  <c r="F512" i="9"/>
  <c r="F511" i="9"/>
  <c r="F510" i="9"/>
  <c r="F509" i="9"/>
  <c r="F508" i="9"/>
  <c r="F507" i="9"/>
  <c r="F506" i="9"/>
  <c r="F505" i="9"/>
  <c r="F500" i="9"/>
  <c r="F499" i="9"/>
  <c r="F498" i="9"/>
  <c r="F497" i="9"/>
  <c r="F496" i="9"/>
  <c r="F495" i="9"/>
  <c r="F494" i="9"/>
  <c r="F493" i="9"/>
  <c r="F492" i="9"/>
  <c r="F491" i="9"/>
  <c r="F490" i="9"/>
  <c r="F489" i="9"/>
  <c r="F488" i="9"/>
  <c r="F487" i="9"/>
  <c r="F486" i="9"/>
  <c r="F485" i="9"/>
  <c r="F484" i="9"/>
  <c r="F483" i="9"/>
  <c r="F482" i="9"/>
  <c r="F481" i="9"/>
  <c r="F480" i="9"/>
  <c r="F479" i="9"/>
  <c r="F478" i="9"/>
  <c r="F477" i="9"/>
  <c r="F476" i="9"/>
  <c r="F475" i="9"/>
  <c r="F474" i="9"/>
  <c r="F473" i="9"/>
  <c r="F472" i="9"/>
  <c r="F471" i="9"/>
  <c r="F470" i="9"/>
  <c r="F469" i="9"/>
  <c r="F468" i="9"/>
  <c r="F467" i="9"/>
  <c r="F466" i="9"/>
  <c r="F465" i="9"/>
  <c r="F464" i="9"/>
  <c r="F463" i="9"/>
  <c r="F462" i="9"/>
  <c r="F461" i="9"/>
  <c r="F460" i="9"/>
  <c r="F459" i="9"/>
  <c r="F458" i="9"/>
  <c r="F457" i="9"/>
  <c r="F456" i="9"/>
  <c r="F455" i="9"/>
  <c r="F454" i="9"/>
  <c r="F453" i="9"/>
  <c r="F452" i="9"/>
  <c r="F451" i="9"/>
  <c r="F450" i="9"/>
  <c r="F449" i="9"/>
  <c r="F448" i="9"/>
  <c r="F447" i="9"/>
  <c r="F446" i="9"/>
  <c r="F445" i="9"/>
  <c r="F444" i="9"/>
  <c r="F443" i="9"/>
  <c r="F442" i="9"/>
  <c r="F441" i="9"/>
  <c r="F440" i="9"/>
  <c r="F439" i="9"/>
  <c r="F438" i="9"/>
  <c r="F437" i="9"/>
  <c r="F436" i="9"/>
  <c r="F435" i="9"/>
  <c r="F434" i="9"/>
  <c r="F433" i="9"/>
  <c r="F432" i="9"/>
  <c r="F431" i="9"/>
  <c r="F430" i="9"/>
  <c r="F429" i="9"/>
  <c r="F428" i="9"/>
  <c r="F427" i="9"/>
  <c r="F426" i="9"/>
  <c r="F425" i="9"/>
  <c r="F424" i="9"/>
  <c r="F423" i="9"/>
  <c r="F422" i="9"/>
  <c r="F421" i="9"/>
  <c r="F420" i="9"/>
  <c r="F419" i="9"/>
  <c r="F418" i="9"/>
  <c r="F417" i="9"/>
  <c r="F416" i="9"/>
  <c r="F415" i="9"/>
  <c r="F399" i="9"/>
  <c r="F398" i="9"/>
  <c r="F397" i="9"/>
  <c r="F396" i="9"/>
  <c r="F395" i="9"/>
  <c r="F394" i="9"/>
  <c r="F393" i="9"/>
  <c r="F392" i="9"/>
  <c r="F391" i="9"/>
  <c r="F390" i="9"/>
  <c r="F389" i="9"/>
  <c r="F388" i="9"/>
  <c r="F387" i="9"/>
  <c r="F386" i="9"/>
  <c r="F385" i="9"/>
  <c r="F384" i="9"/>
  <c r="F383" i="9"/>
  <c r="F382" i="9"/>
  <c r="F381" i="9"/>
  <c r="F380" i="9"/>
  <c r="F379" i="9"/>
  <c r="F378" i="9"/>
  <c r="F377" i="9"/>
  <c r="F376" i="9"/>
  <c r="F375" i="9"/>
  <c r="F374" i="9"/>
  <c r="F373" i="9"/>
  <c r="F372" i="9"/>
  <c r="F371" i="9"/>
  <c r="F370" i="9"/>
  <c r="F369" i="9"/>
  <c r="F368" i="9"/>
  <c r="F367" i="9"/>
  <c r="F366" i="9"/>
  <c r="F365" i="9"/>
  <c r="F364" i="9"/>
  <c r="F363" i="9"/>
  <c r="F362" i="9"/>
  <c r="F361" i="9"/>
  <c r="F360" i="9"/>
  <c r="F359" i="9"/>
  <c r="F358" i="9"/>
  <c r="F357" i="9"/>
  <c r="F356" i="9"/>
  <c r="F355" i="9"/>
  <c r="F354" i="9"/>
  <c r="F353" i="9"/>
  <c r="F352" i="9"/>
  <c r="F351" i="9"/>
  <c r="F350" i="9"/>
  <c r="F349" i="9"/>
  <c r="F348" i="9"/>
  <c r="F347" i="9"/>
  <c r="F346" i="9"/>
  <c r="F345" i="9"/>
  <c r="F344" i="9"/>
  <c r="F343" i="9"/>
  <c r="F342" i="9"/>
  <c r="F341" i="9"/>
  <c r="F340" i="9"/>
  <c r="F339" i="9"/>
  <c r="F338" i="9"/>
  <c r="F337" i="9"/>
  <c r="F336" i="9"/>
  <c r="F335" i="9"/>
  <c r="F334" i="9"/>
  <c r="F333" i="9"/>
  <c r="F332" i="9"/>
  <c r="F331" i="9"/>
  <c r="F330" i="9"/>
  <c r="F329" i="9"/>
  <c r="F328" i="9"/>
  <c r="F327" i="9"/>
  <c r="F326" i="9"/>
  <c r="F325" i="9"/>
  <c r="F324" i="9"/>
  <c r="F323" i="9"/>
  <c r="F322" i="9"/>
  <c r="F321" i="9"/>
  <c r="F320" i="9"/>
  <c r="F319" i="9"/>
  <c r="F318" i="9"/>
  <c r="F317" i="9"/>
  <c r="F316" i="9"/>
  <c r="F315" i="9"/>
  <c r="F314" i="9"/>
  <c r="F313" i="9"/>
  <c r="F312" i="9"/>
  <c r="F311" i="9"/>
  <c r="F310" i="9"/>
  <c r="F309" i="9"/>
  <c r="F308" i="9"/>
  <c r="F307" i="9"/>
  <c r="F306" i="9"/>
  <c r="F305" i="9"/>
  <c r="F304" i="9"/>
  <c r="F303" i="9"/>
  <c r="F302" i="9"/>
  <c r="F301" i="9"/>
  <c r="F300" i="9"/>
  <c r="F299" i="9"/>
  <c r="F298" i="9"/>
  <c r="F297" i="9"/>
  <c r="F296" i="9"/>
  <c r="F295" i="9"/>
  <c r="F294" i="9"/>
  <c r="F293" i="9"/>
  <c r="F292" i="9"/>
  <c r="F291" i="9"/>
  <c r="F290" i="9"/>
  <c r="F289" i="9"/>
  <c r="F288" i="9"/>
  <c r="F287" i="9"/>
  <c r="F286" i="9"/>
  <c r="F285" i="9"/>
  <c r="F284" i="9"/>
  <c r="F283" i="9"/>
  <c r="F282" i="9"/>
  <c r="F281" i="9"/>
  <c r="F280" i="9"/>
  <c r="F279" i="9"/>
  <c r="F278" i="9"/>
  <c r="F277" i="9"/>
  <c r="F276" i="9"/>
  <c r="F275" i="9"/>
  <c r="F274" i="9"/>
  <c r="F273" i="9"/>
  <c r="F272" i="9"/>
  <c r="F271" i="9"/>
  <c r="F270" i="9"/>
  <c r="F269" i="9"/>
  <c r="F268" i="9"/>
  <c r="F258" i="9"/>
  <c r="F257" i="9"/>
  <c r="F256" i="9"/>
  <c r="F255" i="9"/>
  <c r="F254" i="9"/>
  <c r="F253" i="9"/>
  <c r="F252" i="9"/>
  <c r="F251" i="9"/>
  <c r="F244" i="9"/>
  <c r="F243" i="9"/>
  <c r="F242" i="9"/>
  <c r="F241" i="9"/>
  <c r="F240" i="9"/>
  <c r="F235" i="9"/>
  <c r="F234" i="9"/>
  <c r="F233" i="9"/>
  <c r="F232" i="9"/>
  <c r="F231" i="9"/>
  <c r="F230" i="9"/>
  <c r="F229" i="9"/>
  <c r="F228" i="9"/>
  <c r="F227" i="9"/>
  <c r="F226" i="9"/>
  <c r="F225" i="9"/>
  <c r="F224" i="9"/>
  <c r="F223" i="9"/>
  <c r="F222" i="9"/>
  <c r="F221" i="9"/>
  <c r="F220" i="9"/>
  <c r="F219" i="9"/>
  <c r="F210" i="9"/>
  <c r="F209" i="9"/>
  <c r="F208" i="9"/>
  <c r="F207" i="9"/>
  <c r="F206" i="9"/>
  <c r="F205" i="9"/>
  <c r="F204" i="9"/>
  <c r="F203" i="9"/>
  <c r="F198" i="9"/>
  <c r="F197" i="9"/>
  <c r="F196" i="9"/>
  <c r="F195" i="9"/>
  <c r="F194" i="9"/>
  <c r="F193" i="9"/>
  <c r="F192" i="9"/>
  <c r="F191" i="9"/>
  <c r="F190" i="9"/>
  <c r="F189" i="9"/>
  <c r="F188" i="9"/>
  <c r="F187" i="9"/>
  <c r="F186" i="9"/>
  <c r="F185" i="9"/>
  <c r="F184" i="9"/>
  <c r="F183" i="9"/>
  <c r="F182" i="9"/>
  <c r="F181" i="9"/>
  <c r="F180" i="9"/>
  <c r="F179" i="9"/>
  <c r="F178" i="9"/>
  <c r="F177" i="9"/>
  <c r="F176" i="9"/>
  <c r="F175" i="9"/>
  <c r="F174" i="9"/>
  <c r="F173" i="9"/>
  <c r="F172" i="9"/>
  <c r="F171" i="9"/>
  <c r="F170" i="9"/>
  <c r="F169" i="9"/>
  <c r="F168" i="9"/>
  <c r="F167" i="9"/>
  <c r="F166" i="9"/>
  <c r="F165" i="9"/>
  <c r="F164" i="9"/>
  <c r="F161" i="9"/>
  <c r="F160" i="9"/>
  <c r="F159" i="9"/>
  <c r="F158" i="9"/>
  <c r="F157" i="9"/>
  <c r="F156" i="9"/>
  <c r="F155" i="9"/>
  <c r="F154" i="9"/>
  <c r="F153" i="9"/>
  <c r="F152" i="9"/>
  <c r="F151" i="9"/>
  <c r="F148" i="9"/>
  <c r="F147" i="9"/>
  <c r="F146" i="9"/>
  <c r="F145" i="9"/>
  <c r="F144" i="9"/>
  <c r="F143" i="9"/>
  <c r="F142" i="9"/>
  <c r="F141" i="9"/>
  <c r="F140" i="9"/>
  <c r="F139" i="9"/>
  <c r="F138" i="9"/>
  <c r="F130" i="9"/>
  <c r="F129" i="9"/>
  <c r="F128" i="9"/>
  <c r="F127" i="9"/>
  <c r="F124" i="9"/>
  <c r="F123" i="9"/>
  <c r="F122" i="9"/>
  <c r="F121" i="9"/>
  <c r="F120" i="9"/>
  <c r="F119" i="9"/>
  <c r="F118" i="9"/>
  <c r="F117" i="9"/>
  <c r="F116" i="9"/>
  <c r="F115" i="9"/>
  <c r="F114" i="9"/>
  <c r="F113" i="9"/>
  <c r="F112" i="9"/>
  <c r="F111" i="9"/>
  <c r="F110" i="9"/>
  <c r="F109" i="9"/>
  <c r="F108" i="9"/>
  <c r="F107" i="9"/>
  <c r="F106" i="9"/>
  <c r="F105" i="9"/>
  <c r="F104" i="9"/>
  <c r="F103" i="9"/>
  <c r="F102" i="9"/>
  <c r="F101" i="9"/>
  <c r="F100" i="9"/>
  <c r="F99" i="9"/>
  <c r="F98" i="9"/>
  <c r="F97" i="9"/>
  <c r="F96" i="9"/>
  <c r="F95" i="9"/>
  <c r="F94" i="9"/>
  <c r="F93" i="9"/>
  <c r="F92" i="9"/>
  <c r="F91" i="9"/>
  <c r="F89" i="9"/>
  <c r="F88" i="9"/>
  <c r="F87" i="9"/>
  <c r="F86" i="9"/>
  <c r="F85" i="9"/>
  <c r="F84" i="9"/>
  <c r="F83" i="9"/>
  <c r="F82" i="9"/>
  <c r="F81" i="9"/>
  <c r="F80" i="9"/>
  <c r="F79" i="9"/>
  <c r="F78" i="9"/>
  <c r="F77" i="9"/>
  <c r="F76" i="9"/>
  <c r="F75" i="9"/>
  <c r="F74" i="9"/>
  <c r="F73" i="9"/>
  <c r="F72" i="9"/>
  <c r="F71" i="9"/>
  <c r="F70" i="9"/>
  <c r="F69" i="9"/>
  <c r="F68" i="9"/>
  <c r="F67" i="9"/>
  <c r="F66" i="9"/>
  <c r="F65" i="9"/>
  <c r="F64" i="9"/>
  <c r="F63" i="9"/>
  <c r="F62" i="9"/>
  <c r="F61" i="9"/>
  <c r="F60" i="9"/>
  <c r="F59" i="9"/>
  <c r="F58" i="9"/>
  <c r="F57" i="9"/>
  <c r="F56" i="9"/>
  <c r="F55" i="9"/>
  <c r="F54" i="9"/>
  <c r="F53" i="9"/>
  <c r="F52" i="9"/>
  <c r="F51" i="9"/>
  <c r="F50" i="9"/>
  <c r="F49" i="9"/>
  <c r="F48" i="9"/>
  <c r="F47" i="9"/>
  <c r="F46" i="9"/>
  <c r="F45" i="9"/>
  <c r="F44" i="9"/>
  <c r="F43" i="9"/>
  <c r="F42" i="9"/>
  <c r="F41" i="9"/>
  <c r="F40" i="9"/>
  <c r="F39" i="9"/>
  <c r="F38" i="9"/>
  <c r="F37" i="9"/>
  <c r="F36" i="9"/>
  <c r="F35" i="9"/>
  <c r="F29" i="9"/>
  <c r="F28" i="9"/>
  <c r="F27" i="9"/>
  <c r="F26" i="9"/>
  <c r="F25" i="9"/>
  <c r="F24" i="9"/>
  <c r="F23" i="9"/>
  <c r="F22" i="9"/>
  <c r="F21" i="9"/>
  <c r="F20" i="9"/>
  <c r="F19" i="9"/>
  <c r="F18" i="9"/>
  <c r="F17" i="9"/>
  <c r="F16" i="9"/>
  <c r="F15" i="9"/>
  <c r="F14" i="9"/>
  <c r="F13" i="9"/>
  <c r="F12" i="9"/>
  <c r="F11" i="9"/>
  <c r="F10" i="9"/>
  <c r="F9" i="9"/>
  <c r="F83" i="7"/>
  <c r="F25" i="11"/>
  <c r="F24" i="11"/>
  <c r="F23" i="11"/>
  <c r="F22" i="11"/>
  <c r="F21" i="11"/>
  <c r="F20" i="11"/>
  <c r="F19" i="11"/>
  <c r="F125" i="7"/>
  <c r="F124" i="7"/>
  <c r="F123" i="7"/>
  <c r="F122" i="7"/>
  <c r="F121" i="7"/>
  <c r="F120" i="7"/>
  <c r="F119" i="7"/>
  <c r="F118" i="7"/>
  <c r="F117" i="7"/>
  <c r="F116" i="7"/>
  <c r="F115" i="7"/>
  <c r="F114" i="7"/>
  <c r="F113" i="7"/>
  <c r="F112" i="7"/>
  <c r="F111" i="7"/>
  <c r="F110" i="7"/>
  <c r="F109" i="7"/>
  <c r="F108" i="7"/>
  <c r="F107" i="7"/>
  <c r="F106" i="7"/>
  <c r="F105" i="7"/>
  <c r="F104" i="7"/>
  <c r="F103" i="7"/>
  <c r="F102" i="7"/>
  <c r="F101" i="7"/>
  <c r="F100" i="7"/>
  <c r="F99" i="7"/>
  <c r="F98" i="7"/>
  <c r="F97" i="7"/>
  <c r="F96" i="7"/>
  <c r="F95" i="7"/>
  <c r="F94" i="7"/>
  <c r="F93" i="7"/>
  <c r="F92" i="7"/>
  <c r="F91" i="7"/>
  <c r="F90" i="7"/>
  <c r="F89" i="7"/>
  <c r="F88" i="7"/>
  <c r="F87" i="7"/>
  <c r="F86" i="7"/>
  <c r="F85" i="7"/>
  <c r="F84" i="7"/>
  <c r="F72" i="7"/>
  <c r="F71" i="7"/>
  <c r="F70" i="7"/>
  <c r="F69" i="7"/>
  <c r="F68" i="7"/>
  <c r="F67" i="7"/>
  <c r="F66" i="7"/>
  <c r="F65" i="7"/>
  <c r="F64" i="7"/>
  <c r="F63" i="7"/>
  <c r="F62" i="7"/>
  <c r="F61" i="7"/>
  <c r="F60" i="7"/>
  <c r="F59" i="7"/>
  <c r="F58" i="7"/>
  <c r="F57" i="7"/>
  <c r="F55" i="7"/>
  <c r="F54" i="7"/>
  <c r="F53" i="7"/>
  <c r="F52" i="7"/>
  <c r="F51" i="7"/>
  <c r="F50" i="7"/>
  <c r="F49" i="7"/>
  <c r="F48" i="7"/>
  <c r="F47" i="7"/>
  <c r="F46" i="7"/>
  <c r="F45" i="7"/>
  <c r="F44" i="7"/>
  <c r="F43" i="7"/>
  <c r="F42" i="7"/>
  <c r="F13" i="11"/>
  <c r="F12" i="11"/>
  <c r="F11" i="11"/>
  <c r="F9" i="11"/>
  <c r="F8" i="11"/>
  <c r="F7" i="11"/>
  <c r="F36" i="7"/>
  <c r="F35" i="7"/>
  <c r="F34" i="7"/>
  <c r="F33" i="7"/>
  <c r="F31" i="7"/>
  <c r="F30" i="7"/>
  <c r="F29" i="7"/>
  <c r="F28" i="7"/>
  <c r="F27" i="7"/>
  <c r="F26" i="7"/>
  <c r="F25" i="7"/>
  <c r="F24" i="7"/>
  <c r="F23" i="7"/>
  <c r="F19" i="7"/>
  <c r="F18" i="7"/>
  <c r="F17" i="7"/>
  <c r="F15" i="7"/>
  <c r="F14" i="7"/>
  <c r="F13" i="7"/>
  <c r="F12" i="7"/>
  <c r="F11" i="7"/>
  <c r="F10" i="7"/>
  <c r="F9" i="7"/>
  <c r="F8" i="7"/>
  <c r="I16" i="1"/>
  <c r="M16" i="1" s="1"/>
  <c r="I32" i="1" l="1"/>
  <c r="M32" i="1" s="1"/>
  <c r="I26" i="1"/>
  <c r="M26" i="1" s="1"/>
  <c r="I25" i="1"/>
  <c r="M25" i="1" s="1"/>
  <c r="F27" i="1"/>
  <c r="E27" i="1"/>
  <c r="I19" i="1"/>
  <c r="M19" i="1" s="1"/>
  <c r="I18" i="1"/>
  <c r="M18" i="1" s="1"/>
  <c r="I17" i="1"/>
  <c r="M17" i="1" s="1"/>
  <c r="F20" i="1"/>
  <c r="E20" i="1"/>
  <c r="I20" i="1" l="1"/>
  <c r="M20" i="1" s="1"/>
  <c r="I27" i="1"/>
  <c r="M27" i="1" s="1"/>
</calcChain>
</file>

<file path=xl/sharedStrings.xml><?xml version="1.0" encoding="utf-8"?>
<sst xmlns="http://schemas.openxmlformats.org/spreadsheetml/2006/main" count="2327" uniqueCount="532">
  <si>
    <t/>
  </si>
  <si>
    <t>(%)</t>
  </si>
  <si>
    <t>1.5%</t>
  </si>
  <si>
    <t>28.8%</t>
  </si>
  <si>
    <t>4.1%</t>
  </si>
  <si>
    <t>21.8%</t>
  </si>
  <si>
    <t>RAZLIKA</t>
  </si>
  <si>
    <t>-59.7%</t>
  </si>
  <si>
    <t>53846.2%</t>
  </si>
  <si>
    <t>0.0%</t>
  </si>
  <si>
    <t>NETO ZADUŽIVANJE/FINANCIRANJE</t>
  </si>
  <si>
    <t>-92.0%</t>
  </si>
  <si>
    <t>VIŠAK/MANJAK IZ PRETHODNIH GODINA</t>
  </si>
  <si>
    <t>0,0%</t>
  </si>
  <si>
    <t>61</t>
  </si>
  <si>
    <t>Prihodi od poreza</t>
  </si>
  <si>
    <t>63</t>
  </si>
  <si>
    <t>Pomoći iz inozemstva i od subjekata unutar općeg proračuna</t>
  </si>
  <si>
    <t>64</t>
  </si>
  <si>
    <t>Prihodi od imovine</t>
  </si>
  <si>
    <t>65</t>
  </si>
  <si>
    <t>Prihodi od upravnih i administrativnih pristojbi, pristojbi po posebnim propisima i naknada</t>
  </si>
  <si>
    <t>66</t>
  </si>
  <si>
    <t>Prihodi od prodaje proizvoda i robe te pruženih usluga, prihodi od donacija te povrati po protestira</t>
  </si>
  <si>
    <t>68</t>
  </si>
  <si>
    <t>Kazne, upravne mjere i ostali prihodi</t>
  </si>
  <si>
    <t>71</t>
  </si>
  <si>
    <t>Prihodi od prodaje neproizvedene dugotrajne imovine</t>
  </si>
  <si>
    <t>72</t>
  </si>
  <si>
    <t>Prihodi od prodaje proizvedene dugotrajne imovine</t>
  </si>
  <si>
    <t>31</t>
  </si>
  <si>
    <t>Rashodi za zaposlene</t>
  </si>
  <si>
    <t>32</t>
  </si>
  <si>
    <t>Materijalni rashodi</t>
  </si>
  <si>
    <t>34</t>
  </si>
  <si>
    <t>Financijski rashodi</t>
  </si>
  <si>
    <t>35</t>
  </si>
  <si>
    <t>Subvencije</t>
  </si>
  <si>
    <t>36</t>
  </si>
  <si>
    <t>Pomoći dane u inozemstvo i unutar općeg proračuna</t>
  </si>
  <si>
    <t>37</t>
  </si>
  <si>
    <t>Naknade građanima i kućanstvima na temelju osiguranja i druge naknade</t>
  </si>
  <si>
    <t>38</t>
  </si>
  <si>
    <t>Rashodi za donacije, kazne, naknade šteta i kapitalne pomoći</t>
  </si>
  <si>
    <t>41</t>
  </si>
  <si>
    <t>Rashodi za nabavu neproizvedene dugotrajne imovine</t>
  </si>
  <si>
    <t>42</t>
  </si>
  <si>
    <t>Rashodi za nabavu proizvedene dugotrajne imovine</t>
  </si>
  <si>
    <t>45</t>
  </si>
  <si>
    <t>Rashodi za dodatna ulaganja na nefinancijskoj imovini</t>
  </si>
  <si>
    <t>81</t>
  </si>
  <si>
    <t>Primljeni povrati glavnica danih zajmova</t>
  </si>
  <si>
    <t>84</t>
  </si>
  <si>
    <t>Primici od zaduživanja</t>
  </si>
  <si>
    <t>53</t>
  </si>
  <si>
    <t>Izdaci za ulaganja u financijske instrumente - dionice i udjele u glavnici</t>
  </si>
  <si>
    <t>54</t>
  </si>
  <si>
    <t>Izdaci za otplatu glavnice primljenih kredita i zajmova</t>
  </si>
  <si>
    <t>BROJ 
KONTA</t>
  </si>
  <si>
    <t>Članak 1.</t>
  </si>
  <si>
    <t>I. OPĆI DIO</t>
  </si>
  <si>
    <t>6 Prihodi poslovanja</t>
  </si>
  <si>
    <t>7 Prihodi od prodaje nefinancijske imovine</t>
  </si>
  <si>
    <t>3 Rashodi poslovanja</t>
  </si>
  <si>
    <t>4 Rashodi za nabavu nefinancijske imovine</t>
  </si>
  <si>
    <t>8 Primici od financijske imovine i zaduživanja</t>
  </si>
  <si>
    <t>5 Izdaci za financijsku imovinu i otplate zajmova</t>
  </si>
  <si>
    <t>PLAN 2025.</t>
  </si>
  <si>
    <t>POVEĆANJE/
SMANJENJE</t>
  </si>
  <si>
    <t>NOVI PLAN 
ZA 2025.</t>
  </si>
  <si>
    <t>Članak 2.</t>
  </si>
  <si>
    <t>U članku 2. Prihodi i rashodi  utvrđeni u A. Računu prihoda i rashoda, a primici i izdaci po razredima i skupinama ekonomske klasifikacije utvrđeni u B. Računu zaduživanja/ financiranja, mijenjaju se kako slijedi:</t>
  </si>
  <si>
    <t xml:space="preserve">A. RAČUN PRIHODA I RASHODA </t>
  </si>
  <si>
    <t>PRIHODI I RASHODI PREMA EKONOMSKOJ KLASIFIKACIJI</t>
  </si>
  <si>
    <t>A. SAŽETAK RAČUNA PRIHODA I RASHODA</t>
  </si>
  <si>
    <t>RAZRED I NAZIV</t>
  </si>
  <si>
    <t>B. SAŽETAK RAČUNA ZADUŽIVANJA/FINANCIRANJA</t>
  </si>
  <si>
    <t>C. PRENESENI VIŠAK ILI PRENESENI MANJAK</t>
  </si>
  <si>
    <t>D. VIŠEGODIŠNJI PLAN URAVNOTEŽENJA</t>
  </si>
  <si>
    <t>PRIJENOS VIŠKA MANJKA IZ PRETHODNE GODINE</t>
  </si>
  <si>
    <t>NAZIV</t>
  </si>
  <si>
    <t>VIŠAK/MANJAK IZ PRETHODNIH GODINA KOJI ĆE SE POKRITI</t>
  </si>
  <si>
    <t>PRIJENOS VIŠKA MANJKA U SLIJEDEĆE RAZDOBLJE</t>
  </si>
  <si>
    <t xml:space="preserve">PRIHODI POSLOVANJA </t>
  </si>
  <si>
    <t>RAZRED/
SKUPINA</t>
  </si>
  <si>
    <t>UKUPNO PRIHODI</t>
  </si>
  <si>
    <t>UKUPNO RASHODI</t>
  </si>
  <si>
    <t>B. RAČUN FINANCIRANJA</t>
  </si>
  <si>
    <t>PRIHODI I RASHODI PREMA IZVORIMA FINANCIRANJA</t>
  </si>
  <si>
    <t>NOVI PLAN
ZA 2025.</t>
  </si>
  <si>
    <t>RASHODI PREMA FUNKCIJSKOJ KLASIFIKACIJI</t>
  </si>
  <si>
    <t>II. POSEBNI DIO</t>
  </si>
  <si>
    <t>Članak 3.</t>
  </si>
  <si>
    <t>Funkcijska klasifikacija  01</t>
  </si>
  <si>
    <t>Opće javne usluge</t>
  </si>
  <si>
    <t>Funkcijska klasifikacija  011</t>
  </si>
  <si>
    <t>Izvršna  i zakonodavna tijela, financijski i fiskalni poslovi, vanjski poslovi</t>
  </si>
  <si>
    <t>Funkcijska klasifikacija  013</t>
  </si>
  <si>
    <t>Opće usluge</t>
  </si>
  <si>
    <t>Funkcijska klasifikacija  03</t>
  </si>
  <si>
    <t>Javni red i sigurnost</t>
  </si>
  <si>
    <t>Funkcijska klasifikacija  032</t>
  </si>
  <si>
    <t>Usluge protupožarne zaštite</t>
  </si>
  <si>
    <t>Funkcijska klasifikacija  036</t>
  </si>
  <si>
    <t>Rashodi za javni red i sigurnost koji nisu drugdje svrstani</t>
  </si>
  <si>
    <t>Funkcijska klasifikacija  04</t>
  </si>
  <si>
    <t>Ekonomski poslovi</t>
  </si>
  <si>
    <t>Funkcijska klasifikacija  041</t>
  </si>
  <si>
    <t>Opći ekonomski, trgovački i poslovi vezani uz rad</t>
  </si>
  <si>
    <t>Funkcijska klasifikacija  042</t>
  </si>
  <si>
    <t>Poljoprivreda, šumarstvo, ribarstvo i lov</t>
  </si>
  <si>
    <t>Funkcijska klasifikacija  043</t>
  </si>
  <si>
    <t>Gorivo i energija</t>
  </si>
  <si>
    <t>Funkcijska klasifikacija  044</t>
  </si>
  <si>
    <t>Rudarstvo, proizvodnja i građevinarstvo</t>
  </si>
  <si>
    <t>Funkcijska klasifikacija  045</t>
  </si>
  <si>
    <t>Promet</t>
  </si>
  <si>
    <t>Funkcijska klasifikacija  047</t>
  </si>
  <si>
    <t>Ostale industrije</t>
  </si>
  <si>
    <t>Funkcijska klasifikacija  049</t>
  </si>
  <si>
    <t>Ekonomski poslovi koji nisu drugdje svrstani</t>
  </si>
  <si>
    <t>Funkcijska klasifikacija  05</t>
  </si>
  <si>
    <t>Zaštita okoliša</t>
  </si>
  <si>
    <t>Funkcijska klasifikacija  051</t>
  </si>
  <si>
    <t>Gospodarenje otpadom</t>
  </si>
  <si>
    <t>Funkcijska klasifikacija  052</t>
  </si>
  <si>
    <t>Gospodarenje otpadnim vodama</t>
  </si>
  <si>
    <t>Funkcijska klasifikacija  056</t>
  </si>
  <si>
    <t>Poslovi i usluge zaštite okoliša koji nisu drugdje svrstani</t>
  </si>
  <si>
    <t>Funkcijska klasifikacija  06</t>
  </si>
  <si>
    <t>Usluge unapređenja stanovanja i zajednice</t>
  </si>
  <si>
    <t>Funkcijska klasifikacija  061</t>
  </si>
  <si>
    <t>Razvoj stanovanja</t>
  </si>
  <si>
    <t>Funkcijska klasifikacija  063</t>
  </si>
  <si>
    <t>Opskrba vodom</t>
  </si>
  <si>
    <t>Funkcijska klasifikacija  064</t>
  </si>
  <si>
    <t>Ulična rasvjeta</t>
  </si>
  <si>
    <t>Funkcijska klasifikacija  066</t>
  </si>
  <si>
    <t>Rashodi vezani za stanovanje i kom. pogodnosti koji nisu drugdje svrstani</t>
  </si>
  <si>
    <t>Funkcijska klasifikacija  07</t>
  </si>
  <si>
    <t>Zdravstvo</t>
  </si>
  <si>
    <t>Funkcijska klasifikacija  074</t>
  </si>
  <si>
    <t>Službe javnog zdravstva</t>
  </si>
  <si>
    <t>Funkcijska klasifikacija  076</t>
  </si>
  <si>
    <t>Poslovi i usluge zdravstva koji nisu drugdje svrstani</t>
  </si>
  <si>
    <t>Funkcijska klasifikacija  08</t>
  </si>
  <si>
    <t>Rekreacija, kultura i religija</t>
  </si>
  <si>
    <t>Funkcijska klasifikacija  081</t>
  </si>
  <si>
    <t>Službe rekreacije i sporta</t>
  </si>
  <si>
    <t>Funkcijska klasifikacija  082</t>
  </si>
  <si>
    <t>Službe kulture</t>
  </si>
  <si>
    <t>Funkcijska klasifikacija  083</t>
  </si>
  <si>
    <t>Službe emitiranja i izdavanja</t>
  </si>
  <si>
    <t>Funkcijska klasifikacija  084</t>
  </si>
  <si>
    <t>Religijske i druge službe zajednice</t>
  </si>
  <si>
    <t>Funkcijska klasifikacija  086</t>
  </si>
  <si>
    <t>Rashodi za rekreaciju, kulturu i religiju koji nisu drugdje svrstani</t>
  </si>
  <si>
    <t>Funkcijska klasifikacija  09</t>
  </si>
  <si>
    <t>Obrazovanje</t>
  </si>
  <si>
    <t>Funkcijska klasifikacija  091</t>
  </si>
  <si>
    <t>Predškolsko i osnovno obrazovanje</t>
  </si>
  <si>
    <t>Funkcijska klasifikacija  094</t>
  </si>
  <si>
    <t>Visoka naobrazba</t>
  </si>
  <si>
    <t>Funkcijska klasifikacija  096</t>
  </si>
  <si>
    <t>Dodatne usluge u obrazovanju</t>
  </si>
  <si>
    <t>Funkcijska klasifikacija  10</t>
  </si>
  <si>
    <t>Socijalna zaštita</t>
  </si>
  <si>
    <t>Funkcijska klasifikacija  102</t>
  </si>
  <si>
    <t>Starost</t>
  </si>
  <si>
    <t>Funkcijska klasifikacija  104</t>
  </si>
  <si>
    <t>Obitelj i djeca</t>
  </si>
  <si>
    <t>Funkcijska klasifikacija  105</t>
  </si>
  <si>
    <t>Nezaposlenost</t>
  </si>
  <si>
    <t>Funkcijska klasifikacija  106</t>
  </si>
  <si>
    <t>Stanovanje</t>
  </si>
  <si>
    <t>Funkcijska klasifikacija  109</t>
  </si>
  <si>
    <t>Aktivnosti socijalne zaštite koje nisu drugdje svrstane</t>
  </si>
  <si>
    <t>2. IZMJENE I DOPUNE PRORAČUNA GRADA LIPIKA ZA 2025.G. 
S PROJEKCIJAMA ZA 2026. I 2027.G.</t>
  </si>
  <si>
    <t>6</t>
  </si>
  <si>
    <t>Prihodi poslovanja</t>
  </si>
  <si>
    <t>7</t>
  </si>
  <si>
    <t>Prihodi od prodaje nefinancijske imovine</t>
  </si>
  <si>
    <t>3</t>
  </si>
  <si>
    <t>Rashodi poslovanja</t>
  </si>
  <si>
    <t>4</t>
  </si>
  <si>
    <t>Rashodi za nabavu nefinancijske imovine</t>
  </si>
  <si>
    <t>RAZRED/SKUPINA</t>
  </si>
  <si>
    <t>8</t>
  </si>
  <si>
    <t>Primici od financijske imovine i zaduživanja</t>
  </si>
  <si>
    <t>5</t>
  </si>
  <si>
    <t>Izdaci za financijsku imovinu i otplate zajmova</t>
  </si>
  <si>
    <t>NOVI PLAN 2025.</t>
  </si>
  <si>
    <t>UKUPNO RASHODI / IZDACI</t>
  </si>
  <si>
    <t>RAČUN FINANCIRANJA PREMA EKONOMSKOJ KLASIFIKACIJI</t>
  </si>
  <si>
    <t>Izvor  1.</t>
  </si>
  <si>
    <t>OPĆI PRIHODI I PRIMITCI</t>
  </si>
  <si>
    <t>Izvor  1.1.</t>
  </si>
  <si>
    <t>Izvor  3.</t>
  </si>
  <si>
    <t>VLASTITI PRIHODI</t>
  </si>
  <si>
    <t>Izvor  3.1.</t>
  </si>
  <si>
    <t>VLASTITI PRIHODI - GRAD</t>
  </si>
  <si>
    <t>Izvor  4.</t>
  </si>
  <si>
    <t>PRIHODI ZA POSEBNE NAMJENE</t>
  </si>
  <si>
    <t>Izvor  4.2.</t>
  </si>
  <si>
    <t>PRIHODI OD SPOMENIČKE RENTE</t>
  </si>
  <si>
    <t>Izvor  4.3.</t>
  </si>
  <si>
    <t>OSTALI PRIHODI ZA POSEBNE NAMJENE - GRAD</t>
  </si>
  <si>
    <t>Izvor  4.4.</t>
  </si>
  <si>
    <t>OSTALI PRIHODI ZA POSEBNE NAMJENE - PK</t>
  </si>
  <si>
    <t>Izvor  5.</t>
  </si>
  <si>
    <t>POMOĆI</t>
  </si>
  <si>
    <t>Izvor  5.1.</t>
  </si>
  <si>
    <t>POMOĆI EU</t>
  </si>
  <si>
    <t>Izvor  5.2.</t>
  </si>
  <si>
    <t>OSTALE POMOĆI I DAROVNICE</t>
  </si>
  <si>
    <t>Izvor  7.</t>
  </si>
  <si>
    <t>PRIHODI OD PRODAJE, ZAMJENE NEFIN.IMOV. I NAKNADE OSIGURANJA</t>
  </si>
  <si>
    <t>Izvor  7.1.</t>
  </si>
  <si>
    <t>Izvor  8.</t>
  </si>
  <si>
    <t>NAMJENSKI PRIMICI</t>
  </si>
  <si>
    <t>Izvor  8.1.</t>
  </si>
  <si>
    <t>NAMJENSKI PRIMICI OD ZADUŽIVANJA</t>
  </si>
  <si>
    <t>SVEUKUPNO RASHODI / IZDACI</t>
  </si>
  <si>
    <t>Razdjel 001</t>
  </si>
  <si>
    <t>GRADSKO VIJEĆE</t>
  </si>
  <si>
    <t>Glava 00101</t>
  </si>
  <si>
    <t>Program 1010</t>
  </si>
  <si>
    <t>Javna uprava i administracija</t>
  </si>
  <si>
    <t>Aktivnost A101001</t>
  </si>
  <si>
    <t>Donošenje akata i mjera iz djelokruga gradskog vijeća</t>
  </si>
  <si>
    <t>Aktivnost A101002</t>
  </si>
  <si>
    <t>Obilježavanje dana Grada Lipika</t>
  </si>
  <si>
    <t>Aktivnost A101003</t>
  </si>
  <si>
    <t>Informiranje putem internet stranica GL i Compasa</t>
  </si>
  <si>
    <t>Aktivnost A101005</t>
  </si>
  <si>
    <t>Meteorološka mjerenja</t>
  </si>
  <si>
    <t>Aktivnost A101006</t>
  </si>
  <si>
    <t>Informiranje putem radija i drugih medija</t>
  </si>
  <si>
    <t>Aktivnost A101007</t>
  </si>
  <si>
    <t>Financiranje redovnog rada političkih stranaka</t>
  </si>
  <si>
    <t>Tekući projekt T101001</t>
  </si>
  <si>
    <t>Obnova zemljišnih knjiga</t>
  </si>
  <si>
    <t>Tekući projekt T101002</t>
  </si>
  <si>
    <t>Info stup i smeđa signalizacija</t>
  </si>
  <si>
    <t>Program 1011</t>
  </si>
  <si>
    <t>Zaštita prava nacionalnih manjina</t>
  </si>
  <si>
    <t>Aktivnost A101101</t>
  </si>
  <si>
    <t>Djelovanje Vijeća nacionalnih manjina</t>
  </si>
  <si>
    <t>Program 1012</t>
  </si>
  <si>
    <t>Provedba izbora i referenduma</t>
  </si>
  <si>
    <t>Tekući projekt T101201</t>
  </si>
  <si>
    <t>Provedba izbora</t>
  </si>
  <si>
    <t>Razdjel 002</t>
  </si>
  <si>
    <t>URED GRADONAČELNIKA</t>
  </si>
  <si>
    <t>Glava 00201</t>
  </si>
  <si>
    <t>Program 2010</t>
  </si>
  <si>
    <t>Aktivnost A201001</t>
  </si>
  <si>
    <t>Djelovanje Ureda gradonačelnika</t>
  </si>
  <si>
    <t>Aktivnost A201002</t>
  </si>
  <si>
    <t>Proračunska pričuva</t>
  </si>
  <si>
    <t>Razdjel 003</t>
  </si>
  <si>
    <t>JEDINSTVENI UPRAVNI ODJEL</t>
  </si>
  <si>
    <t>Glava 00301</t>
  </si>
  <si>
    <t>Program 3010</t>
  </si>
  <si>
    <t>Aktivnost A301001</t>
  </si>
  <si>
    <t>Djelovanje Jedinstvenog upravnog odjela</t>
  </si>
  <si>
    <t>Kapitalni projekt K301001</t>
  </si>
  <si>
    <t>Informatizacija i opremanje JUO</t>
  </si>
  <si>
    <t>Program 3020</t>
  </si>
  <si>
    <t>Servisiranje javnog duga</t>
  </si>
  <si>
    <t>Aktivnost A302001</t>
  </si>
  <si>
    <t>Servisiranje duga po kreditu za investicije</t>
  </si>
  <si>
    <t>Aktivnost A302002</t>
  </si>
  <si>
    <t>Servisiranje duga po kratkoročnom kreditu</t>
  </si>
  <si>
    <t>Program 3030</t>
  </si>
  <si>
    <t>Upravljanje imovinom</t>
  </si>
  <si>
    <t>Aktivnost A303001</t>
  </si>
  <si>
    <t>Upravljanje stanovima u vlasništvu grada</t>
  </si>
  <si>
    <t>Aktivnost A303002</t>
  </si>
  <si>
    <t>Upravljanje Multikulturalnim centrom</t>
  </si>
  <si>
    <t>Aktivnost A303003</t>
  </si>
  <si>
    <t>Upravljanje zgradama mjesnih odbora</t>
  </si>
  <si>
    <t>Aktivnost A303004</t>
  </si>
  <si>
    <t>Upravljanje sportskim objektima</t>
  </si>
  <si>
    <t>Aktivnost A303006</t>
  </si>
  <si>
    <t>Upravljanje poslovnim prostorima u vlasništvu grada</t>
  </si>
  <si>
    <t>Aktivnost A303007</t>
  </si>
  <si>
    <t>Arheološka istraživanja</t>
  </si>
  <si>
    <t>Kapitalni projekt K303004</t>
  </si>
  <si>
    <t>Sportski centar Lipik</t>
  </si>
  <si>
    <t>Kapitalni projekt K303006</t>
  </si>
  <si>
    <t>Obnova kulturne baštine</t>
  </si>
  <si>
    <t>Kapitalni projekt K303014</t>
  </si>
  <si>
    <t>Dom zdravlja</t>
  </si>
  <si>
    <t>Kapitalni projekt K303017</t>
  </si>
  <si>
    <t>Jačanje kapaciteta protupožarne zaštite na području Grada Lipika - vatrogasni dom u Gaju</t>
  </si>
  <si>
    <t>Kapitalni projekt K303018</t>
  </si>
  <si>
    <t>Jačanje kapaciteta protupožarne zaštite na području Grada Lipika - vatrogasni dom u Dobrovcu</t>
  </si>
  <si>
    <t>Kapitalni projekt K303019</t>
  </si>
  <si>
    <t>Izgradnja i opremanje zgrade područnog vrtića u Lipiku</t>
  </si>
  <si>
    <t>Program 3040</t>
  </si>
  <si>
    <t>Organiziranje i provođenje zaštite i spašavanja</t>
  </si>
  <si>
    <t>Aktivnost A304001</t>
  </si>
  <si>
    <t>Djelatnost VZ Pakrac-Lipik i DVD na području Grada Lipika</t>
  </si>
  <si>
    <t>Aktivnost A304002</t>
  </si>
  <si>
    <t>Djelatnost zajedničke JVP</t>
  </si>
  <si>
    <t>Aktivnost A304003</t>
  </si>
  <si>
    <t>Djelatnost civilne zaštite</t>
  </si>
  <si>
    <t>Aktivnost A304004</t>
  </si>
  <si>
    <t>Udruge zaštite i spašavanja</t>
  </si>
  <si>
    <t>Program 3050</t>
  </si>
  <si>
    <t>Razvoj civilnog društva</t>
  </si>
  <si>
    <t>Aktivnost A305002</t>
  </si>
  <si>
    <t>Sjećanje na Domovinski rat</t>
  </si>
  <si>
    <t>Aktivnost A305003</t>
  </si>
  <si>
    <t>Potpora udrugama proizašlim iz Domovinskog rata</t>
  </si>
  <si>
    <t>Aktivnost A305004</t>
  </si>
  <si>
    <t>Potpora ostalim udrugama</t>
  </si>
  <si>
    <t>Aktivnost A305006</t>
  </si>
  <si>
    <t>Potpora udrugama u kulturi</t>
  </si>
  <si>
    <t>Aktivnost A305008</t>
  </si>
  <si>
    <t>Potpora sportskim udrugama</t>
  </si>
  <si>
    <t>Aktivnost A305009</t>
  </si>
  <si>
    <t>Potpora vjerskim zajednicama</t>
  </si>
  <si>
    <t>Aktivnost A305010</t>
  </si>
  <si>
    <t>Javne potrebe po Zakonu o HCK</t>
  </si>
  <si>
    <t>Aktivnost A305013</t>
  </si>
  <si>
    <t>Grad prijatelj djece</t>
  </si>
  <si>
    <t>Aktivnost A305014</t>
  </si>
  <si>
    <t>Jednokratne potpore organizacijama civilnog društva</t>
  </si>
  <si>
    <t>Kapitalni projekt K305001</t>
  </si>
  <si>
    <t>Spomen park Domovinskog rata</t>
  </si>
  <si>
    <t>Tekući projekt T305001</t>
  </si>
  <si>
    <t>Sufinanciranje provedbe projekata organizacija civilnog društva financiranih iz fondova EU</t>
  </si>
  <si>
    <t>Program 3060</t>
  </si>
  <si>
    <t>Javne potrebe iznad standarda u školstvu</t>
  </si>
  <si>
    <t>Aktivnost A306002</t>
  </si>
  <si>
    <t>Potpora osnovnim školama za "Školu u prirodi"</t>
  </si>
  <si>
    <t>Aktivnost A306003</t>
  </si>
  <si>
    <t>Poboljšanje standarda u osnovnom školstvu</t>
  </si>
  <si>
    <t>Aktivnost A306004</t>
  </si>
  <si>
    <t>Kreditiranje i stipendiranje učenika i studenata</t>
  </si>
  <si>
    <t>Aktivnost A306005</t>
  </si>
  <si>
    <t>Školski udžbenici i radne bilježnice za učenike osnovne škole</t>
  </si>
  <si>
    <t>Aktivnost A306006</t>
  </si>
  <si>
    <t>Produženi boravak u osnovnim školama</t>
  </si>
  <si>
    <t>Aktivnost A306007</t>
  </si>
  <si>
    <t>Provedba edukat. kulturnih i sportskih aktivnosti djece predšk. dobi i djece od 1. do 4. razr. OŠ</t>
  </si>
  <si>
    <t>Aktivnost A306008</t>
  </si>
  <si>
    <t>Razvoj i kreativnost u DV Kockica Lipik</t>
  </si>
  <si>
    <t>Program 3070</t>
  </si>
  <si>
    <t>Poticanje razvoja gospodarstva</t>
  </si>
  <si>
    <t>Aktivnost A307003</t>
  </si>
  <si>
    <t>Poticanje rada LAG-a Zeleni trokut</t>
  </si>
  <si>
    <t>Aktivnost A307006</t>
  </si>
  <si>
    <t>Poticanje rada LIRA Lipik</t>
  </si>
  <si>
    <t>Aktivnost A307008</t>
  </si>
  <si>
    <t>Potpore za male i srednje poduzetnika</t>
  </si>
  <si>
    <t>Aktivnost A307009</t>
  </si>
  <si>
    <t>Poslovne usluge Poduzetničkog inkubatora</t>
  </si>
  <si>
    <t>Aktivnost A307010</t>
  </si>
  <si>
    <t>Potpore poduzetnicima kroz projekt EDIH</t>
  </si>
  <si>
    <t>Kapitalni projekt K307004</t>
  </si>
  <si>
    <t>Lipkom d.o.o. Lipik</t>
  </si>
  <si>
    <t>Kapitalni projekt K307005</t>
  </si>
  <si>
    <t>Poduzetnički inkubator</t>
  </si>
  <si>
    <t>Kapitalni projekt K307010</t>
  </si>
  <si>
    <t>Razvoj novih tehnologija</t>
  </si>
  <si>
    <t>Kapitalni projekt K307011</t>
  </si>
  <si>
    <t>Izvori Lipika d.o.o. Lipik</t>
  </si>
  <si>
    <t>Program 3071</t>
  </si>
  <si>
    <t>Poticanje razvoja turizma</t>
  </si>
  <si>
    <t>Aktivnost A307101</t>
  </si>
  <si>
    <t>Poticanje rada Turističke zajednice</t>
  </si>
  <si>
    <t>Aktivnost A307104</t>
  </si>
  <si>
    <t>Gradske manifestacije</t>
  </si>
  <si>
    <t>Aktivnost A307105</t>
  </si>
  <si>
    <t>Poticanje povećanja i unaprjeđenja smještajnih kapaciteta</t>
  </si>
  <si>
    <t>Kapitalni projekt K307103</t>
  </si>
  <si>
    <t>Jezero Raminac</t>
  </si>
  <si>
    <t>Kapitalni projekt K307107</t>
  </si>
  <si>
    <t>Terme Lipik</t>
  </si>
  <si>
    <t>Kapitalni projekt K307109</t>
  </si>
  <si>
    <t>Izrada projektno-tehničke dokumentacije za Toplovod Lipik</t>
  </si>
  <si>
    <t>Kapitalni projekt K307112</t>
  </si>
  <si>
    <t>Razvoj turističkih proizvoda kroz obnovu kulturne baštine</t>
  </si>
  <si>
    <t>Kapitalni projekt K307113</t>
  </si>
  <si>
    <t>Centar Lipicanaca</t>
  </si>
  <si>
    <t>Program 3072</t>
  </si>
  <si>
    <t>Potpora poljoprivredi</t>
  </si>
  <si>
    <t>Aktivnost A307205</t>
  </si>
  <si>
    <t>Raspolaganje poljoprivrednim zemljištem</t>
  </si>
  <si>
    <t>Aktivnost A307206</t>
  </si>
  <si>
    <t>Upravljanje i održavanje gradske zelene tržnice</t>
  </si>
  <si>
    <t>Aktivnost A307208</t>
  </si>
  <si>
    <t>Osjemenjivanje stoke</t>
  </si>
  <si>
    <t>Aktivnost A307209</t>
  </si>
  <si>
    <t>Izrada dokumentacije prijave za ostvarivanje bespovratnih sredstava</t>
  </si>
  <si>
    <t>Kapitalni projekt K307210</t>
  </si>
  <si>
    <t>Nabava i postavljanje sustava za navodnjavanje</t>
  </si>
  <si>
    <t>Kapitalni projekt K307211</t>
  </si>
  <si>
    <t>Razvoj voćarstva i vinogradarstva</t>
  </si>
  <si>
    <t>Kapitalni projekt K307212</t>
  </si>
  <si>
    <t>Zaštita nasada i stoke od divljači</t>
  </si>
  <si>
    <t>Program 3080</t>
  </si>
  <si>
    <t>Zaštita, očuvanje i unapređenje zdravlja</t>
  </si>
  <si>
    <t>Aktivnost A308001</t>
  </si>
  <si>
    <t>Preventivna deratizacija i dezinsekcija</t>
  </si>
  <si>
    <t>Program 3100</t>
  </si>
  <si>
    <t>Odražavanje komunalne infrastrukture</t>
  </si>
  <si>
    <t>Aktivnost A310002</t>
  </si>
  <si>
    <t>Održavanje javnih zelenih površina (parkovi,drvoredi,cvjetnjaci i dj.igrališta)</t>
  </si>
  <si>
    <t>Aktivnost A310003</t>
  </si>
  <si>
    <t>Održavanje građevina i uređaja javne namjene (parkirališta,nadstrešnice,fontane,spomenici)</t>
  </si>
  <si>
    <t>Aktivnost A310004</t>
  </si>
  <si>
    <t>Održavanje asfaltiranih nerazvrstanih cesta</t>
  </si>
  <si>
    <t>Aktivnost A310005</t>
  </si>
  <si>
    <t>Odražavanje građevina javne odvodnje oborinskih voda</t>
  </si>
  <si>
    <t>Aktivnost A310006</t>
  </si>
  <si>
    <t>Održavanje javnih prometnih površina (trgovi,bic.i pješ.staze)</t>
  </si>
  <si>
    <t>Aktivnost A310007</t>
  </si>
  <si>
    <t>Održavanje makadamskih nerazvrstanih cesta</t>
  </si>
  <si>
    <t>Aktivnost A310008</t>
  </si>
  <si>
    <t>Održavanje poljskih putova</t>
  </si>
  <si>
    <t>Aktivnost A310009</t>
  </si>
  <si>
    <t>Higijeničarska služba</t>
  </si>
  <si>
    <t>Aktivnost A310010</t>
  </si>
  <si>
    <t>Održavanje čistoće građevina i uređaja javne namjene</t>
  </si>
  <si>
    <t>Aktivnost A310011</t>
  </si>
  <si>
    <t>Sanacija deponije građevinskog otpada</t>
  </si>
  <si>
    <t>Aktivnost A310012</t>
  </si>
  <si>
    <t>Sanacija nelegalnih odlagališta smeća</t>
  </si>
  <si>
    <t>Aktivnost A310013</t>
  </si>
  <si>
    <t>Sanacija srušenih objekata</t>
  </si>
  <si>
    <t>Aktivnost A310014</t>
  </si>
  <si>
    <t>Održavanje javne rasvjete</t>
  </si>
  <si>
    <t>Aktivnost A310015</t>
  </si>
  <si>
    <t>Održavanje groblja i krematorija unutar groblja</t>
  </si>
  <si>
    <t>Kapitalni projekt K310001</t>
  </si>
  <si>
    <t>Nabava opreme za održavanje komunalne infrastrukture</t>
  </si>
  <si>
    <t>Tekući projekt T310002</t>
  </si>
  <si>
    <t>Nabava opreme za sakupljanje otpada</t>
  </si>
  <si>
    <t>Program 3200</t>
  </si>
  <si>
    <t>Razvoj i sigurnost prometa</t>
  </si>
  <si>
    <t>Kapitalni projekt K320001</t>
  </si>
  <si>
    <t>Izgradnja nerazvrstanih cesta</t>
  </si>
  <si>
    <t>Kapitalni projekt K320002</t>
  </si>
  <si>
    <t>Izgradnja javnih prometnih površina (trgovi,pločnici,bic.staze)</t>
  </si>
  <si>
    <t>Kapitalni projekt K320004</t>
  </si>
  <si>
    <t>Izgradnja javnih parkirališta</t>
  </si>
  <si>
    <t>Program 3300</t>
  </si>
  <si>
    <t>Razvoj i upravljanje sustavom odvodnje i zaštite voda</t>
  </si>
  <si>
    <t>Kapitalni projekt K330001</t>
  </si>
  <si>
    <t>Izgradnja objekata i uređaja odvodnje</t>
  </si>
  <si>
    <t>Program 3500</t>
  </si>
  <si>
    <t>Prostorno uređenje i unapređenje stanovanja</t>
  </si>
  <si>
    <t>Kapitalni projekt K350001</t>
  </si>
  <si>
    <t>Izgradnja javne rasvjete</t>
  </si>
  <si>
    <t>Kapitalni projekt K350002</t>
  </si>
  <si>
    <t>Izgradnja objekata i uređaja vodoopskrbe</t>
  </si>
  <si>
    <t>Kapitalni projekt K350003</t>
  </si>
  <si>
    <t>Izgradnja javnih zelenih površina (parkovi,dječ.igrališta,zelene površine)</t>
  </si>
  <si>
    <t>Kapitalni projekt K350004</t>
  </si>
  <si>
    <t>Izgradnja groblja i krematorija na grobljima</t>
  </si>
  <si>
    <t>Kapitalni projekt K350006</t>
  </si>
  <si>
    <t>Izgradnja građevina i uređaja javne namjene (nadstrešnice, fontane, spomenici)</t>
  </si>
  <si>
    <t>Tekući projekt T350001</t>
  </si>
  <si>
    <t>Izrada prostornog plana, UPU</t>
  </si>
  <si>
    <t>Program 3600</t>
  </si>
  <si>
    <t>Socijalna skrb</t>
  </si>
  <si>
    <t>Aktivnost A360001</t>
  </si>
  <si>
    <t>Potpore za novorođeno dijete</t>
  </si>
  <si>
    <t>Aktivnost A360002</t>
  </si>
  <si>
    <t>Pomoći učenicima u osnovnoškolskom obrazovanju</t>
  </si>
  <si>
    <t>Aktivnost A360003</t>
  </si>
  <si>
    <t>Pomoći za podmirenje troškova stanovanja</t>
  </si>
  <si>
    <t>Aktivnost A360004</t>
  </si>
  <si>
    <t>Pomoći za slučaj prirodne nepogode</t>
  </si>
  <si>
    <t>Aktivnost A360005</t>
  </si>
  <si>
    <t>Posmrtne pomoći obiteljima socijalno nezbrinutih osoba</t>
  </si>
  <si>
    <t>Aktivnost A360008</t>
  </si>
  <si>
    <t>Potpore za stambeno zbrinjavanje mladih obitelji</t>
  </si>
  <si>
    <t>Aktivnost A360010</t>
  </si>
  <si>
    <t>Jednokratne potpore povodom blagdana Uskrsa i Božića</t>
  </si>
  <si>
    <t>Tekući projekt T360001</t>
  </si>
  <si>
    <t>Poticanje zapošljavanja - provedba mjera HZZ</t>
  </si>
  <si>
    <t>Tekući projekt T360002</t>
  </si>
  <si>
    <t>Zaželi</t>
  </si>
  <si>
    <t>Glava 00302</t>
  </si>
  <si>
    <t>DJEČJI VRTIĆ KOCKICA LIPIK</t>
  </si>
  <si>
    <t>Proračunski korisnik 32561</t>
  </si>
  <si>
    <t>Program 4000</t>
  </si>
  <si>
    <t>Predškolski odgoj</t>
  </si>
  <si>
    <t>Aktivnost A400001</t>
  </si>
  <si>
    <t>Odgojno i administrativno tehničko osoblje</t>
  </si>
  <si>
    <t>Aktivnost A400002</t>
  </si>
  <si>
    <t>Rad predškole</t>
  </si>
  <si>
    <t>Aktivnost A400003</t>
  </si>
  <si>
    <t>Rano učenje engleskog jezika</t>
  </si>
  <si>
    <t>Kapitalni projekt K400004</t>
  </si>
  <si>
    <t>Glava 00303</t>
  </si>
  <si>
    <t>GRADSKA KNJIŽNICA I ČITAONICA LIPIK</t>
  </si>
  <si>
    <t>Proračunski korisnik 48111</t>
  </si>
  <si>
    <t>Program 5000</t>
  </si>
  <si>
    <t>Promicanje kulture</t>
  </si>
  <si>
    <t>Aktivnost A500001</t>
  </si>
  <si>
    <t>Administrativno, tehničko i stručno osoblje</t>
  </si>
  <si>
    <t>Kapitalni projekt K500001</t>
  </si>
  <si>
    <t>Opremanje Gradske knjižnice i čitaonice Lipik</t>
  </si>
  <si>
    <t>Glava 00304</t>
  </si>
  <si>
    <t>JAVNA USTANOVA ZA OČUVANJE BAŠTINE LIPIK</t>
  </si>
  <si>
    <t>Proračunski korisnik 54403</t>
  </si>
  <si>
    <t>Program 6000</t>
  </si>
  <si>
    <t>Interpretacija kulturne baštine</t>
  </si>
  <si>
    <t>Aktivnost A600001</t>
  </si>
  <si>
    <t xml:space="preserve">     POVEĆANJE/    SMANJENJE</t>
  </si>
  <si>
    <t>U Proračunu Grada Lipika za 2025.g. (dalje u tekstu: Proračun) (Službeni glasnik Grada Lipika br. 9/24 i 3/25) u članak 1. mijenja kako slijedi:</t>
  </si>
  <si>
    <t>Rashodi poslovanja i rashodi za nabavu nefinancijske imovine u Izmjenama i dopunama Proračuna u ukupnom iznosu od 7.551.288,34 eura i izdaci za financijsku imovinu i otplatu zajmova od 3.505.000,00 eura raspoređuju se po razdjelima, glavama, proračunskim korisnicima i ostalim korisnicima proračunskih sredstava po programskoj i ekonomskoj klasifikaciji, te po izvorima financiranja u Posebnom dijelu Izmjena i dopuna Proračuna kako slijedi:</t>
  </si>
  <si>
    <t>Članak 4.</t>
  </si>
  <si>
    <t>Ove Izmjene i dopune Proračuna stupaju na snagu osmi dan od dana objave u Službenom glasniku Grada Lipika.</t>
  </si>
  <si>
    <t>Predsjednik:</t>
  </si>
  <si>
    <t>Slobodan Katunar, dipl.ing.</t>
  </si>
  <si>
    <t>URBROJ: 2177-2-01-25-11</t>
  </si>
  <si>
    <t>Lipik, 19. prosinac 2025.</t>
  </si>
  <si>
    <t>Indeks
3/1</t>
  </si>
  <si>
    <t>SVEUKUPNO PRIHODI</t>
  </si>
  <si>
    <t>RAČUN FINANCIRANJA PREMA IZVORIMA FINANCIRANJA</t>
  </si>
  <si>
    <t>RASHODI POSLOVANJA</t>
  </si>
  <si>
    <t>INDEKS
3/1</t>
  </si>
  <si>
    <t>-</t>
  </si>
  <si>
    <t>KLASA: 400-06/24-01/01</t>
  </si>
  <si>
    <t>Temeljem članka 45. Zakona o proračunu (NN br. 144/21) i članka 36. Statuta Grada Lipika (Službeni glasnik Grada Lipika br. 1/21), Gradsko vijeće Grada Lipika na 6. sjednici održanoj 19. prosinca 2025.g., donosi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</si>
</sst>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41A]#,##0.00;\-#,##0.00"/>
  </numFmts>
  <fonts count="32" x14ac:knownFonts="1">
    <font>
      <sz val="11"/>
      <color theme="1"/>
      <name val="Aptos Narrow"/>
      <family val="2"/>
      <charset val="238"/>
      <scheme val="minor"/>
    </font>
    <font>
      <sz val="11"/>
      <name val="Calibri"/>
      <family val="2"/>
      <charset val="238"/>
    </font>
    <font>
      <sz val="11"/>
      <color rgb="FF000000"/>
      <name val="Aptos Narrow"/>
      <family val="2"/>
      <scheme val="minor"/>
    </font>
    <font>
      <sz val="10"/>
      <color rgb="FF000000"/>
      <name val="Arial"/>
      <family val="2"/>
      <charset val="238"/>
    </font>
    <font>
      <b/>
      <sz val="9"/>
      <color rgb="FF000000"/>
      <name val="Arial"/>
      <family val="2"/>
      <charset val="238"/>
    </font>
    <font>
      <b/>
      <sz val="9.75"/>
      <color rgb="FF000000"/>
      <name val="Arial"/>
      <family val="2"/>
      <charset val="238"/>
    </font>
    <font>
      <sz val="12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color rgb="FFFFFFFF"/>
      <name val="Arial"/>
      <family val="2"/>
      <charset val="238"/>
    </font>
    <font>
      <sz val="11"/>
      <name val="Calibri"/>
      <family val="2"/>
      <charset val="238"/>
    </font>
    <font>
      <sz val="10"/>
      <color rgb="FFFF0000"/>
      <name val="Arial"/>
      <family val="2"/>
      <charset val="238"/>
    </font>
    <font>
      <b/>
      <sz val="9"/>
      <name val="Arial"/>
      <family val="2"/>
      <charset val="238"/>
    </font>
    <font>
      <b/>
      <sz val="9.75"/>
      <name val="Arial"/>
      <family val="2"/>
      <charset val="238"/>
    </font>
    <font>
      <sz val="9"/>
      <name val="Arial"/>
      <family val="2"/>
      <charset val="238"/>
    </font>
    <font>
      <sz val="10"/>
      <color rgb="FF000000"/>
      <name val="Arial"/>
      <family val="2"/>
      <charset val="238"/>
    </font>
    <font>
      <sz val="11"/>
      <color theme="1"/>
      <name val="Arial"/>
      <family val="2"/>
      <charset val="238"/>
    </font>
    <font>
      <b/>
      <sz val="8"/>
      <color rgb="FFFFFFFF"/>
      <name val="Arial"/>
      <family val="2"/>
      <charset val="238"/>
    </font>
    <font>
      <b/>
      <sz val="8"/>
      <color rgb="FF00000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Calibri"/>
      <family val="2"/>
      <charset val="238"/>
    </font>
    <font>
      <b/>
      <sz val="10"/>
      <color rgb="FFFF0000"/>
      <name val="Arial"/>
      <family val="2"/>
      <charset val="238"/>
    </font>
    <font>
      <sz val="10"/>
      <color rgb="FFFF0000"/>
      <name val="Calibri"/>
      <family val="2"/>
      <charset val="238"/>
    </font>
    <font>
      <b/>
      <sz val="10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theme="1"/>
      <name val="Arial"/>
      <family val="2"/>
      <charset val="238"/>
    </font>
    <font>
      <sz val="8"/>
      <color rgb="FF000000"/>
      <name val="Arial"/>
      <family val="2"/>
      <charset val="238"/>
    </font>
    <font>
      <b/>
      <sz val="8"/>
      <name val="Arial"/>
      <family val="2"/>
      <charset val="238"/>
    </font>
    <font>
      <sz val="11"/>
      <name val="Aptos Narrow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696969"/>
        <bgColor rgb="FF696969"/>
      </patternFill>
    </fill>
    <fill>
      <patternFill patternType="solid">
        <fgColor rgb="FFFEDE01"/>
        <bgColor rgb="FFFEDE01"/>
      </patternFill>
    </fill>
    <fill>
      <patternFill patternType="solid">
        <fgColor rgb="FFFFEE75"/>
        <bgColor rgb="FFFFEE75"/>
      </patternFill>
    </fill>
    <fill>
      <patternFill patternType="solid">
        <fgColor rgb="FF000080"/>
        <bgColor rgb="FF000080"/>
      </patternFill>
    </fill>
    <fill>
      <patternFill patternType="solid">
        <fgColor rgb="FF0000CE"/>
        <bgColor rgb="FF0000CE"/>
      </patternFill>
    </fill>
    <fill>
      <patternFill patternType="solid">
        <fgColor rgb="FFC1C1FF"/>
        <bgColor rgb="FFC1C1FF"/>
      </patternFill>
    </fill>
    <fill>
      <patternFill patternType="solid">
        <fgColor rgb="FFE1E1FF"/>
        <bgColor rgb="FFE1E1FF"/>
      </patternFill>
    </fill>
    <fill>
      <patternFill patternType="solid">
        <fgColor rgb="FF3535FF"/>
        <bgColor rgb="FF3535FF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189">
    <xf numFmtId="0" fontId="0" fillId="0" borderId="0" xfId="0"/>
    <xf numFmtId="0" fontId="1" fillId="0" borderId="0" xfId="0" applyFont="1"/>
    <xf numFmtId="0" fontId="3" fillId="0" borderId="0" xfId="1" applyFont="1" applyAlignment="1">
      <alignment vertical="top" wrapText="1" readingOrder="1"/>
    </xf>
    <xf numFmtId="0" fontId="4" fillId="0" borderId="0" xfId="1" applyFont="1" applyAlignment="1">
      <alignment vertical="top" wrapText="1" readingOrder="1"/>
    </xf>
    <xf numFmtId="49" fontId="6" fillId="0" borderId="0" xfId="0" applyNumberFormat="1" applyFont="1" applyAlignment="1">
      <alignment vertical="distributed" wrapText="1"/>
    </xf>
    <xf numFmtId="49" fontId="6" fillId="0" borderId="0" xfId="0" applyNumberFormat="1" applyFont="1" applyAlignment="1">
      <alignment wrapText="1"/>
    </xf>
    <xf numFmtId="0" fontId="5" fillId="0" borderId="0" xfId="1" applyFont="1" applyAlignment="1">
      <alignment vertical="top" wrapText="1" readingOrder="1"/>
    </xf>
    <xf numFmtId="164" fontId="4" fillId="0" borderId="0" xfId="1" applyNumberFormat="1" applyFont="1" applyAlignment="1">
      <alignment horizontal="right" wrapText="1" readingOrder="1"/>
    </xf>
    <xf numFmtId="0" fontId="4" fillId="0" borderId="0" xfId="1" applyFont="1" applyAlignment="1">
      <alignment horizontal="right" wrapText="1" readingOrder="1"/>
    </xf>
    <xf numFmtId="0" fontId="0" fillId="0" borderId="0" xfId="0" applyAlignment="1">
      <alignment horizontal="right"/>
    </xf>
    <xf numFmtId="0" fontId="12" fillId="0" borderId="0" xfId="0" applyFont="1"/>
    <xf numFmtId="49" fontId="6" fillId="0" borderId="0" xfId="0" applyNumberFormat="1" applyFont="1" applyAlignment="1">
      <alignment horizontal="center" vertical="distributed" wrapText="1"/>
    </xf>
    <xf numFmtId="0" fontId="9" fillId="0" borderId="0" xfId="1" applyFont="1" applyAlignment="1">
      <alignment vertical="top" wrapText="1" readingOrder="1"/>
    </xf>
    <xf numFmtId="0" fontId="15" fillId="0" borderId="0" xfId="1" applyFont="1" applyAlignment="1">
      <alignment vertical="top" wrapText="1" readingOrder="1"/>
    </xf>
    <xf numFmtId="0" fontId="14" fillId="0" borderId="0" xfId="1" applyFont="1" applyAlignment="1">
      <alignment vertical="top" wrapText="1" readingOrder="1"/>
    </xf>
    <xf numFmtId="164" fontId="14" fillId="0" borderId="0" xfId="1" applyNumberFormat="1" applyFont="1" applyAlignment="1">
      <alignment horizontal="right" wrapText="1" readingOrder="1"/>
    </xf>
    <xf numFmtId="0" fontId="14" fillId="0" borderId="0" xfId="1" applyFont="1" applyAlignment="1">
      <alignment horizontal="right" wrapText="1" readingOrder="1"/>
    </xf>
    <xf numFmtId="0" fontId="14" fillId="0" borderId="0" xfId="1" applyFont="1" applyAlignment="1">
      <alignment horizontal="center" vertical="top" wrapText="1" readingOrder="1"/>
    </xf>
    <xf numFmtId="0" fontId="16" fillId="0" borderId="0" xfId="1" applyFont="1" applyAlignment="1">
      <alignment vertical="top" wrapText="1" readingOrder="1"/>
    </xf>
    <xf numFmtId="164" fontId="9" fillId="0" borderId="1" xfId="1" applyNumberFormat="1" applyFont="1" applyBorder="1" applyAlignment="1">
      <alignment horizontal="right" wrapText="1" readingOrder="1"/>
    </xf>
    <xf numFmtId="0" fontId="18" fillId="0" borderId="0" xfId="0" applyFont="1"/>
    <xf numFmtId="0" fontId="11" fillId="2" borderId="0" xfId="1" applyFont="1" applyFill="1" applyAlignment="1">
      <alignment horizontal="left" vertical="center" wrapText="1" readingOrder="1"/>
    </xf>
    <xf numFmtId="0" fontId="11" fillId="2" borderId="0" xfId="1" applyFont="1" applyFill="1" applyAlignment="1">
      <alignment vertical="center" wrapText="1" readingOrder="1"/>
    </xf>
    <xf numFmtId="164" fontId="11" fillId="2" borderId="0" xfId="1" applyNumberFormat="1" applyFont="1" applyFill="1" applyAlignment="1">
      <alignment horizontal="right" vertical="center" wrapText="1" readingOrder="1"/>
    </xf>
    <xf numFmtId="0" fontId="7" fillId="0" borderId="0" xfId="1" applyFont="1" applyAlignment="1">
      <alignment horizontal="left" vertical="center" wrapText="1" readingOrder="1"/>
    </xf>
    <xf numFmtId="0" fontId="7" fillId="0" borderId="0" xfId="1" applyFont="1" applyAlignment="1">
      <alignment vertical="center" wrapText="1" readingOrder="1"/>
    </xf>
    <xf numFmtId="164" fontId="7" fillId="0" borderId="0" xfId="1" applyNumberFormat="1" applyFont="1" applyAlignment="1">
      <alignment horizontal="right" vertical="center" wrapText="1" readingOrder="1"/>
    </xf>
    <xf numFmtId="0" fontId="17" fillId="0" borderId="0" xfId="1" applyFont="1" applyAlignment="1">
      <alignment horizontal="left" vertical="center" wrapText="1" readingOrder="1"/>
    </xf>
    <xf numFmtId="0" fontId="17" fillId="0" borderId="0" xfId="1" applyFont="1" applyAlignment="1">
      <alignment vertical="center" wrapText="1" readingOrder="1"/>
    </xf>
    <xf numFmtId="164" fontId="17" fillId="0" borderId="0" xfId="1" applyNumberFormat="1" applyFont="1" applyAlignment="1">
      <alignment horizontal="right" vertical="center" wrapText="1" readingOrder="1"/>
    </xf>
    <xf numFmtId="0" fontId="21" fillId="0" borderId="0" xfId="0" applyFont="1"/>
    <xf numFmtId="4" fontId="21" fillId="0" borderId="0" xfId="0" applyNumberFormat="1" applyFont="1"/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7" fillId="3" borderId="0" xfId="1" applyFont="1" applyFill="1" applyAlignment="1">
      <alignment horizontal="left" vertical="center" wrapText="1" readingOrder="1"/>
    </xf>
    <xf numFmtId="0" fontId="7" fillId="3" borderId="0" xfId="1" applyFont="1" applyFill="1" applyAlignment="1">
      <alignment vertical="center" wrapText="1" readingOrder="1"/>
    </xf>
    <xf numFmtId="164" fontId="7" fillId="3" borderId="0" xfId="1" applyNumberFormat="1" applyFont="1" applyFill="1" applyAlignment="1">
      <alignment horizontal="right" vertical="center" wrapText="1" readingOrder="1"/>
    </xf>
    <xf numFmtId="0" fontId="7" fillId="4" borderId="0" xfId="1" applyFont="1" applyFill="1" applyAlignment="1">
      <alignment horizontal="left" vertical="center" wrapText="1" readingOrder="1"/>
    </xf>
    <xf numFmtId="0" fontId="7" fillId="4" borderId="0" xfId="1" applyFont="1" applyFill="1" applyAlignment="1">
      <alignment vertical="center" wrapText="1" readingOrder="1"/>
    </xf>
    <xf numFmtId="164" fontId="7" fillId="4" borderId="0" xfId="1" applyNumberFormat="1" applyFont="1" applyFill="1" applyAlignment="1">
      <alignment horizontal="right" vertical="center" wrapText="1" readingOrder="1"/>
    </xf>
    <xf numFmtId="0" fontId="11" fillId="5" borderId="0" xfId="1" applyFont="1" applyFill="1" applyAlignment="1">
      <alignment horizontal="left" vertical="center" wrapText="1" readingOrder="1"/>
    </xf>
    <xf numFmtId="164" fontId="11" fillId="5" borderId="0" xfId="1" applyNumberFormat="1" applyFont="1" applyFill="1" applyAlignment="1">
      <alignment horizontal="right" vertical="center" wrapText="1" readingOrder="1"/>
    </xf>
    <xf numFmtId="0" fontId="11" fillId="6" borderId="0" xfId="1" applyFont="1" applyFill="1" applyAlignment="1">
      <alignment horizontal="left" vertical="center" wrapText="1" readingOrder="1"/>
    </xf>
    <xf numFmtId="164" fontId="11" fillId="6" borderId="0" xfId="1" applyNumberFormat="1" applyFont="1" applyFill="1" applyAlignment="1">
      <alignment horizontal="right" vertical="center" wrapText="1" readingOrder="1"/>
    </xf>
    <xf numFmtId="0" fontId="7" fillId="7" borderId="0" xfId="1" applyFont="1" applyFill="1" applyAlignment="1">
      <alignment horizontal="left" vertical="center" wrapText="1" readingOrder="1"/>
    </xf>
    <xf numFmtId="164" fontId="7" fillId="7" borderId="0" xfId="1" applyNumberFormat="1" applyFont="1" applyFill="1" applyAlignment="1">
      <alignment horizontal="right" vertical="center" wrapText="1" readingOrder="1"/>
    </xf>
    <xf numFmtId="0" fontId="7" fillId="8" borderId="0" xfId="1" applyFont="1" applyFill="1" applyAlignment="1">
      <alignment horizontal="left" vertical="center" wrapText="1" readingOrder="1"/>
    </xf>
    <xf numFmtId="164" fontId="7" fillId="8" borderId="0" xfId="1" applyNumberFormat="1" applyFont="1" applyFill="1" applyAlignment="1">
      <alignment horizontal="right" vertical="center" wrapText="1" readingOrder="1"/>
    </xf>
    <xf numFmtId="0" fontId="11" fillId="9" borderId="0" xfId="1" applyFont="1" applyFill="1" applyAlignment="1">
      <alignment horizontal="left" vertical="center" wrapText="1" readingOrder="1"/>
    </xf>
    <xf numFmtId="164" fontId="11" fillId="9" borderId="0" xfId="1" applyNumberFormat="1" applyFont="1" applyFill="1" applyAlignment="1">
      <alignment horizontal="right" vertical="center" wrapText="1" readingOrder="1"/>
    </xf>
    <xf numFmtId="0" fontId="11" fillId="5" borderId="0" xfId="1" applyFont="1" applyFill="1" applyAlignment="1">
      <alignment vertical="center" wrapText="1" readingOrder="1"/>
    </xf>
    <xf numFmtId="0" fontId="11" fillId="6" borderId="0" xfId="1" applyFont="1" applyFill="1" applyAlignment="1">
      <alignment vertical="center" wrapText="1" readingOrder="1"/>
    </xf>
    <xf numFmtId="0" fontId="7" fillId="7" borderId="0" xfId="1" applyFont="1" applyFill="1" applyAlignment="1">
      <alignment vertical="center" wrapText="1" readingOrder="1"/>
    </xf>
    <xf numFmtId="0" fontId="7" fillId="8" borderId="0" xfId="1" applyFont="1" applyFill="1" applyAlignment="1">
      <alignment vertical="center" wrapText="1" readingOrder="1"/>
    </xf>
    <xf numFmtId="0" fontId="11" fillId="9" borderId="0" xfId="1" applyFont="1" applyFill="1" applyAlignment="1">
      <alignment vertical="center" wrapText="1" readingOrder="1"/>
    </xf>
    <xf numFmtId="0" fontId="9" fillId="0" borderId="0" xfId="1" applyFont="1" applyAlignment="1">
      <alignment horizontal="center" vertical="top" wrapText="1" readingOrder="1"/>
    </xf>
    <xf numFmtId="0" fontId="23" fillId="0" borderId="0" xfId="0" applyFont="1"/>
    <xf numFmtId="0" fontId="9" fillId="0" borderId="1" xfId="1" applyFont="1" applyBorder="1" applyAlignment="1">
      <alignment horizontal="center" vertical="center" wrapText="1" readingOrder="1"/>
    </xf>
    <xf numFmtId="0" fontId="24" fillId="0" borderId="0" xfId="1" applyFont="1" applyAlignment="1">
      <alignment horizontal="center" vertical="top" wrapText="1" readingOrder="1"/>
    </xf>
    <xf numFmtId="0" fontId="24" fillId="0" borderId="1" xfId="1" applyFont="1" applyBorder="1" applyAlignment="1">
      <alignment horizontal="center" vertical="top" wrapText="1" readingOrder="1"/>
    </xf>
    <xf numFmtId="164" fontId="24" fillId="0" borderId="1" xfId="1" applyNumberFormat="1" applyFont="1" applyBorder="1" applyAlignment="1">
      <alignment horizontal="right" wrapText="1" readingOrder="1"/>
    </xf>
    <xf numFmtId="0" fontId="24" fillId="0" borderId="1" xfId="1" applyFont="1" applyBorder="1" applyAlignment="1">
      <alignment horizontal="right" wrapText="1" readingOrder="1"/>
    </xf>
    <xf numFmtId="0" fontId="25" fillId="0" borderId="1" xfId="0" applyFont="1" applyBorder="1" applyAlignment="1">
      <alignment horizontal="right"/>
    </xf>
    <xf numFmtId="0" fontId="10" fillId="0" borderId="1" xfId="0" applyFont="1" applyBorder="1" applyAlignment="1">
      <alignment horizontal="center" vertical="center"/>
    </xf>
    <xf numFmtId="3" fontId="10" fillId="0" borderId="0" xfId="0" applyNumberFormat="1" applyFont="1"/>
    <xf numFmtId="0" fontId="0" fillId="0" borderId="1" xfId="0" applyBorder="1"/>
    <xf numFmtId="0" fontId="22" fillId="0" borderId="1" xfId="0" applyFont="1" applyBorder="1" applyAlignment="1">
      <alignment horizontal="center" wrapText="1"/>
    </xf>
    <xf numFmtId="0" fontId="27" fillId="0" borderId="1" xfId="0" applyFont="1" applyBorder="1" applyAlignment="1">
      <alignment horizontal="center"/>
    </xf>
    <xf numFmtId="0" fontId="27" fillId="0" borderId="1" xfId="0" applyFont="1" applyBorder="1"/>
    <xf numFmtId="0" fontId="9" fillId="0" borderId="1" xfId="0" applyFont="1" applyBorder="1"/>
    <xf numFmtId="4" fontId="9" fillId="0" borderId="1" xfId="0" applyNumberFormat="1" applyFont="1" applyBorder="1"/>
    <xf numFmtId="0" fontId="21" fillId="0" borderId="1" xfId="0" applyFont="1" applyBorder="1"/>
    <xf numFmtId="4" fontId="21" fillId="0" borderId="1" xfId="0" applyNumberFormat="1" applyFont="1" applyBorder="1"/>
    <xf numFmtId="0" fontId="7" fillId="0" borderId="1" xfId="1" applyFont="1" applyBorder="1" applyAlignment="1">
      <alignment horizontal="left" vertical="center" wrapText="1" readingOrder="1"/>
    </xf>
    <xf numFmtId="0" fontId="7" fillId="0" borderId="1" xfId="1" applyFont="1" applyBorder="1" applyAlignment="1">
      <alignment vertical="center" wrapText="1" readingOrder="1"/>
    </xf>
    <xf numFmtId="164" fontId="7" fillId="0" borderId="1" xfId="1" applyNumberFormat="1" applyFont="1" applyBorder="1" applyAlignment="1">
      <alignment horizontal="right" vertical="center" wrapText="1" readingOrder="1"/>
    </xf>
    <xf numFmtId="164" fontId="7" fillId="0" borderId="1" xfId="1" applyNumberFormat="1" applyFont="1" applyBorder="1" applyAlignment="1">
      <alignment vertical="center" wrapText="1" readingOrder="1"/>
    </xf>
    <xf numFmtId="0" fontId="17" fillId="0" borderId="1" xfId="1" applyFont="1" applyBorder="1" applyAlignment="1">
      <alignment horizontal="left" vertical="center" wrapText="1" readingOrder="1"/>
    </xf>
    <xf numFmtId="0" fontId="17" fillId="0" borderId="1" xfId="1" applyFont="1" applyBorder="1" applyAlignment="1">
      <alignment vertical="center" wrapText="1" readingOrder="1"/>
    </xf>
    <xf numFmtId="164" fontId="17" fillId="0" borderId="1" xfId="1" applyNumberFormat="1" applyFont="1" applyBorder="1" applyAlignment="1">
      <alignment horizontal="right" vertical="center" wrapText="1" readingOrder="1"/>
    </xf>
    <xf numFmtId="164" fontId="17" fillId="0" borderId="1" xfId="1" applyNumberFormat="1" applyFont="1" applyBorder="1" applyAlignment="1">
      <alignment vertical="center" wrapText="1" readingOrder="1"/>
    </xf>
    <xf numFmtId="0" fontId="18" fillId="0" borderId="0" xfId="0" applyFont="1" applyAlignment="1">
      <alignment horizontal="center"/>
    </xf>
    <xf numFmtId="0" fontId="18" fillId="0" borderId="1" xfId="0" applyFont="1" applyBorder="1" applyAlignment="1">
      <alignment horizontal="center" wrapText="1"/>
    </xf>
    <xf numFmtId="0" fontId="18" fillId="0" borderId="1" xfId="0" applyFont="1" applyBorder="1" applyAlignment="1">
      <alignment horizontal="center"/>
    </xf>
    <xf numFmtId="0" fontId="28" fillId="0" borderId="1" xfId="0" applyFont="1" applyBorder="1" applyAlignment="1">
      <alignment horizontal="center" wrapText="1"/>
    </xf>
    <xf numFmtId="0" fontId="28" fillId="0" borderId="1" xfId="0" applyFont="1" applyBorder="1" applyAlignment="1">
      <alignment horizontal="center"/>
    </xf>
    <xf numFmtId="164" fontId="20" fillId="0" borderId="1" xfId="1" applyNumberFormat="1" applyFont="1" applyBorder="1" applyAlignment="1">
      <alignment vertical="center" wrapText="1" readingOrder="1"/>
    </xf>
    <xf numFmtId="0" fontId="21" fillId="0" borderId="1" xfId="0" applyFont="1" applyBorder="1" applyAlignment="1">
      <alignment horizontal="left"/>
    </xf>
    <xf numFmtId="0" fontId="29" fillId="0" borderId="1" xfId="1" applyFont="1" applyBorder="1" applyAlignment="1">
      <alignment vertical="center" wrapText="1" readingOrder="1"/>
    </xf>
    <xf numFmtId="0" fontId="29" fillId="0" borderId="1" xfId="1" applyFont="1" applyBorder="1" applyAlignment="1">
      <alignment horizontal="left" vertical="center" wrapText="1" readingOrder="1"/>
    </xf>
    <xf numFmtId="164" fontId="29" fillId="0" borderId="1" xfId="1" applyNumberFormat="1" applyFont="1" applyBorder="1" applyAlignment="1">
      <alignment horizontal="right" vertical="center" wrapText="1" readingOrder="1"/>
    </xf>
    <xf numFmtId="164" fontId="29" fillId="0" borderId="1" xfId="1" applyNumberFormat="1" applyFont="1" applyBorder="1" applyAlignment="1">
      <alignment vertical="center" wrapText="1" readingOrder="1"/>
    </xf>
    <xf numFmtId="0" fontId="9" fillId="0" borderId="1" xfId="1" applyFont="1" applyBorder="1" applyAlignment="1">
      <alignment vertical="center" wrapText="1" readingOrder="1"/>
    </xf>
    <xf numFmtId="0" fontId="19" fillId="0" borderId="1" xfId="1" applyFont="1" applyBorder="1" applyAlignment="1">
      <alignment horizontal="left" vertical="center" wrapText="1" readingOrder="1"/>
    </xf>
    <xf numFmtId="0" fontId="20" fillId="0" borderId="1" xfId="1" applyFont="1" applyBorder="1" applyAlignment="1">
      <alignment horizontal="left" vertical="center" wrapText="1" readingOrder="1"/>
    </xf>
    <xf numFmtId="0" fontId="20" fillId="0" borderId="1" xfId="1" applyFont="1" applyBorder="1" applyAlignment="1">
      <alignment vertical="center" wrapText="1" readingOrder="1"/>
    </xf>
    <xf numFmtId="164" fontId="20" fillId="0" borderId="1" xfId="1" applyNumberFormat="1" applyFont="1" applyBorder="1" applyAlignment="1">
      <alignment horizontal="right" vertical="center" wrapText="1" readingOrder="1"/>
    </xf>
    <xf numFmtId="0" fontId="30" fillId="0" borderId="1" xfId="1" applyFont="1" applyBorder="1" applyAlignment="1">
      <alignment vertical="center" wrapText="1" readingOrder="1"/>
    </xf>
    <xf numFmtId="164" fontId="30" fillId="0" borderId="1" xfId="1" applyNumberFormat="1" applyFont="1" applyBorder="1" applyAlignment="1">
      <alignment horizontal="right" vertical="center" wrapText="1" readingOrder="1"/>
    </xf>
    <xf numFmtId="164" fontId="30" fillId="0" borderId="1" xfId="1" applyNumberFormat="1" applyFont="1" applyBorder="1" applyAlignment="1">
      <alignment vertical="center" wrapText="1" readingOrder="1"/>
    </xf>
    <xf numFmtId="0" fontId="1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9" fillId="0" borderId="1" xfId="1" applyFont="1" applyBorder="1" applyAlignment="1">
      <alignment horizontal="left" vertical="center" wrapText="1" readingOrder="1"/>
    </xf>
    <xf numFmtId="164" fontId="9" fillId="0" borderId="1" xfId="1" applyNumberFormat="1" applyFont="1" applyBorder="1" applyAlignment="1">
      <alignment horizontal="right" vertical="center" wrapText="1" readingOrder="1"/>
    </xf>
    <xf numFmtId="164" fontId="9" fillId="0" borderId="1" xfId="1" applyNumberFormat="1" applyFont="1" applyBorder="1" applyAlignment="1">
      <alignment vertical="center" wrapText="1" readingOrder="1"/>
    </xf>
    <xf numFmtId="0" fontId="31" fillId="0" borderId="1" xfId="0" applyFont="1" applyBorder="1"/>
    <xf numFmtId="1" fontId="21" fillId="0" borderId="0" xfId="0" applyNumberFormat="1" applyFont="1"/>
    <xf numFmtId="1" fontId="0" fillId="0" borderId="0" xfId="0" applyNumberFormat="1"/>
    <xf numFmtId="1" fontId="9" fillId="0" borderId="1" xfId="0" applyNumberFormat="1" applyFont="1" applyBorder="1" applyAlignment="1">
      <alignment horizontal="center" vertical="center" wrapText="1"/>
    </xf>
    <xf numFmtId="1" fontId="11" fillId="2" borderId="0" xfId="1" applyNumberFormat="1" applyFont="1" applyFill="1" applyAlignment="1">
      <alignment horizontal="right" vertical="center" wrapText="1" readingOrder="1"/>
    </xf>
    <xf numFmtId="1" fontId="11" fillId="5" borderId="0" xfId="1" applyNumberFormat="1" applyFont="1" applyFill="1" applyAlignment="1">
      <alignment horizontal="right" vertical="center" wrapText="1" readingOrder="1"/>
    </xf>
    <xf numFmtId="1" fontId="11" fillId="6" borderId="0" xfId="1" applyNumberFormat="1" applyFont="1" applyFill="1" applyAlignment="1">
      <alignment horizontal="right" vertical="center" wrapText="1" readingOrder="1"/>
    </xf>
    <xf numFmtId="1" fontId="7" fillId="7" borderId="0" xfId="1" applyNumberFormat="1" applyFont="1" applyFill="1" applyAlignment="1">
      <alignment horizontal="right" vertical="center" wrapText="1" readingOrder="1"/>
    </xf>
    <xf numFmtId="1" fontId="7" fillId="8" borderId="0" xfId="1" applyNumberFormat="1" applyFont="1" applyFill="1" applyAlignment="1">
      <alignment horizontal="right" vertical="center" wrapText="1" readingOrder="1"/>
    </xf>
    <xf numFmtId="1" fontId="7" fillId="3" borderId="0" xfId="1" applyNumberFormat="1" applyFont="1" applyFill="1" applyAlignment="1">
      <alignment horizontal="right" vertical="center" wrapText="1" readingOrder="1"/>
    </xf>
    <xf numFmtId="1" fontId="7" fillId="4" borderId="0" xfId="1" applyNumberFormat="1" applyFont="1" applyFill="1" applyAlignment="1">
      <alignment horizontal="right" vertical="center" wrapText="1" readingOrder="1"/>
    </xf>
    <xf numFmtId="1" fontId="7" fillId="0" borderId="0" xfId="1" applyNumberFormat="1" applyFont="1" applyAlignment="1">
      <alignment horizontal="right" vertical="center" wrapText="1" readingOrder="1"/>
    </xf>
    <xf numFmtId="1" fontId="17" fillId="0" borderId="0" xfId="1" applyNumberFormat="1" applyFont="1" applyAlignment="1">
      <alignment horizontal="right" vertical="center" wrapText="1" readingOrder="1"/>
    </xf>
    <xf numFmtId="1" fontId="11" fillId="9" borderId="0" xfId="1" applyNumberFormat="1" applyFont="1" applyFill="1" applyAlignment="1">
      <alignment horizontal="right" vertical="center" wrapText="1" readingOrder="1"/>
    </xf>
    <xf numFmtId="1" fontId="10" fillId="0" borderId="0" xfId="0" applyNumberFormat="1" applyFont="1"/>
    <xf numFmtId="1" fontId="3" fillId="0" borderId="0" xfId="1" applyNumberFormat="1" applyFont="1" applyAlignment="1">
      <alignment horizontal="right" vertical="center" wrapText="1" readingOrder="1"/>
    </xf>
    <xf numFmtId="4" fontId="21" fillId="0" borderId="1" xfId="0" applyNumberFormat="1" applyFont="1" applyBorder="1" applyAlignment="1">
      <alignment wrapText="1"/>
    </xf>
    <xf numFmtId="4" fontId="9" fillId="0" borderId="1" xfId="0" applyNumberFormat="1" applyFont="1" applyBorder="1" applyAlignment="1">
      <alignment wrapText="1"/>
    </xf>
    <xf numFmtId="4" fontId="21" fillId="0" borderId="0" xfId="0" applyNumberFormat="1" applyFont="1" applyAlignment="1">
      <alignment wrapText="1"/>
    </xf>
    <xf numFmtId="0" fontId="9" fillId="0" borderId="1" xfId="0" applyFont="1" applyBorder="1" applyAlignment="1">
      <alignment wrapText="1"/>
    </xf>
    <xf numFmtId="0" fontId="21" fillId="0" borderId="1" xfId="0" applyFont="1" applyBorder="1" applyAlignment="1">
      <alignment wrapText="1"/>
    </xf>
    <xf numFmtId="0" fontId="14" fillId="0" borderId="1" xfId="0" applyFont="1" applyBorder="1" applyAlignment="1">
      <alignment vertical="center" wrapText="1"/>
    </xf>
    <xf numFmtId="0" fontId="3" fillId="0" borderId="1" xfId="1" applyFont="1" applyBorder="1" applyAlignment="1">
      <alignment horizontal="left" vertical="center" wrapText="1" readingOrder="1"/>
    </xf>
    <xf numFmtId="0" fontId="3" fillId="0" borderId="1" xfId="1" applyFont="1" applyBorder="1" applyAlignment="1">
      <alignment vertical="center" wrapText="1" readingOrder="1"/>
    </xf>
    <xf numFmtId="164" fontId="3" fillId="0" borderId="1" xfId="1" applyNumberFormat="1" applyFont="1" applyBorder="1" applyAlignment="1">
      <alignment horizontal="right" vertical="center" wrapText="1" readingOrder="1"/>
    </xf>
    <xf numFmtId="164" fontId="3" fillId="0" borderId="1" xfId="1" applyNumberFormat="1" applyFont="1" applyBorder="1" applyAlignment="1">
      <alignment vertical="center" wrapText="1" readingOrder="1"/>
    </xf>
    <xf numFmtId="0" fontId="9" fillId="0" borderId="0" xfId="1" applyFont="1" applyAlignment="1">
      <alignment vertical="top" wrapText="1" readingOrder="1"/>
    </xf>
    <xf numFmtId="0" fontId="9" fillId="0" borderId="5" xfId="1" applyFont="1" applyBorder="1" applyAlignment="1">
      <alignment vertical="top" wrapText="1" readingOrder="1"/>
    </xf>
    <xf numFmtId="0" fontId="14" fillId="0" borderId="0" xfId="1" applyFont="1" applyAlignment="1">
      <alignment vertical="top" wrapText="1" readingOrder="1"/>
    </xf>
    <xf numFmtId="0" fontId="3" fillId="0" borderId="0" xfId="1" applyFont="1" applyAlignment="1">
      <alignment vertical="top" wrapText="1" readingOrder="1"/>
    </xf>
    <xf numFmtId="0" fontId="26" fillId="0" borderId="1" xfId="0" applyFont="1" applyBorder="1" applyAlignment="1">
      <alignment wrapText="1"/>
    </xf>
    <xf numFmtId="0" fontId="9" fillId="0" borderId="1" xfId="1" applyFont="1" applyBorder="1" applyAlignment="1">
      <alignment vertical="top" wrapText="1" readingOrder="1"/>
    </xf>
    <xf numFmtId="0" fontId="23" fillId="0" borderId="1" xfId="0" applyFont="1" applyBorder="1"/>
    <xf numFmtId="0" fontId="15" fillId="0" borderId="0" xfId="1" applyFont="1" applyAlignment="1">
      <alignment vertical="top" wrapText="1" readingOrder="1"/>
    </xf>
    <xf numFmtId="0" fontId="15" fillId="0" borderId="5" xfId="1" applyFont="1" applyBorder="1" applyAlignment="1">
      <alignment vertical="top" wrapText="1" readingOrder="1"/>
    </xf>
    <xf numFmtId="0" fontId="10" fillId="0" borderId="1" xfId="0" applyFont="1" applyBorder="1" applyAlignment="1">
      <alignment wrapText="1"/>
    </xf>
    <xf numFmtId="0" fontId="10" fillId="0" borderId="1" xfId="0" applyFont="1" applyBorder="1"/>
    <xf numFmtId="164" fontId="24" fillId="0" borderId="1" xfId="1" applyNumberFormat="1" applyFont="1" applyBorder="1" applyAlignment="1">
      <alignment horizontal="right" wrapText="1" readingOrder="1"/>
    </xf>
    <xf numFmtId="0" fontId="26" fillId="0" borderId="1" xfId="0" applyFont="1" applyBorder="1" applyAlignment="1">
      <alignment horizontal="left" wrapText="1"/>
    </xf>
    <xf numFmtId="0" fontId="0" fillId="0" borderId="0" xfId="0" applyAlignment="1">
      <alignment horizontal="center"/>
    </xf>
    <xf numFmtId="49" fontId="6" fillId="0" borderId="0" xfId="0" applyNumberFormat="1" applyFont="1" applyAlignment="1">
      <alignment horizontal="left" wrapText="1"/>
    </xf>
    <xf numFmtId="0" fontId="7" fillId="0" borderId="0" xfId="1" applyFont="1" applyAlignment="1">
      <alignment horizontal="center" vertical="top" wrapText="1" readingOrder="1"/>
    </xf>
    <xf numFmtId="0" fontId="9" fillId="0" borderId="0" xfId="1" applyFont="1" applyAlignment="1">
      <alignment horizontal="center" vertical="top" wrapText="1" readingOrder="1"/>
    </xf>
    <xf numFmtId="0" fontId="24" fillId="0" borderId="0" xfId="1" applyFont="1" applyAlignment="1">
      <alignment horizontal="center" vertical="top" wrapText="1" readingOrder="1"/>
    </xf>
    <xf numFmtId="0" fontId="24" fillId="0" borderId="1" xfId="1" applyFont="1" applyBorder="1" applyAlignment="1">
      <alignment horizontal="left" vertical="top" wrapText="1" readingOrder="1"/>
    </xf>
    <xf numFmtId="0" fontId="4" fillId="0" borderId="0" xfId="1" applyFont="1" applyAlignment="1">
      <alignment vertical="top" wrapText="1" readingOrder="1"/>
    </xf>
    <xf numFmtId="0" fontId="4" fillId="0" borderId="5" xfId="1" applyFont="1" applyBorder="1" applyAlignment="1">
      <alignment vertical="top" wrapText="1" readingOrder="1"/>
    </xf>
    <xf numFmtId="0" fontId="24" fillId="0" borderId="1" xfId="1" applyFont="1" applyBorder="1" applyAlignment="1">
      <alignment vertical="top" wrapText="1" readingOrder="1"/>
    </xf>
    <xf numFmtId="0" fontId="25" fillId="0" borderId="1" xfId="0" applyFont="1" applyBorder="1"/>
    <xf numFmtId="0" fontId="24" fillId="0" borderId="1" xfId="1" applyFont="1" applyBorder="1" applyAlignment="1">
      <alignment horizontal="center" vertical="top" wrapText="1" readingOrder="1"/>
    </xf>
    <xf numFmtId="0" fontId="25" fillId="0" borderId="1" xfId="0" applyFont="1" applyBorder="1" applyAlignment="1">
      <alignment horizontal="center"/>
    </xf>
    <xf numFmtId="0" fontId="5" fillId="0" borderId="0" xfId="1" applyFont="1" applyAlignment="1">
      <alignment vertical="top" wrapText="1" readingOrder="1"/>
    </xf>
    <xf numFmtId="0" fontId="5" fillId="0" borderId="5" xfId="1" applyFont="1" applyBorder="1" applyAlignment="1">
      <alignment vertical="top" wrapText="1" readingOrder="1"/>
    </xf>
    <xf numFmtId="0" fontId="24" fillId="0" borderId="1" xfId="1" applyFont="1" applyBorder="1" applyAlignment="1">
      <alignment horizontal="right" wrapText="1" readingOrder="1"/>
    </xf>
    <xf numFmtId="0" fontId="25" fillId="0" borderId="1" xfId="0" applyFont="1" applyBorder="1" applyAlignment="1">
      <alignment horizontal="right"/>
    </xf>
    <xf numFmtId="0" fontId="9" fillId="0" borderId="1" xfId="1" applyFont="1" applyBorder="1" applyAlignment="1">
      <alignment horizontal="right" wrapText="1" readingOrder="1"/>
    </xf>
    <xf numFmtId="164" fontId="9" fillId="0" borderId="1" xfId="1" applyNumberFormat="1" applyFont="1" applyBorder="1" applyAlignment="1">
      <alignment horizontal="right" wrapText="1" readingOrder="1"/>
    </xf>
    <xf numFmtId="49" fontId="6" fillId="0" borderId="0" xfId="0" applyNumberFormat="1" applyFont="1" applyAlignment="1">
      <alignment horizontal="left" vertical="distributed" wrapText="1"/>
    </xf>
    <xf numFmtId="49" fontId="8" fillId="0" borderId="0" xfId="0" applyNumberFormat="1" applyFont="1" applyAlignment="1">
      <alignment horizontal="center" vertical="distributed" wrapText="1"/>
    </xf>
    <xf numFmtId="49" fontId="6" fillId="0" borderId="0" xfId="0" applyNumberFormat="1" applyFont="1" applyAlignment="1">
      <alignment horizontal="center" vertical="distributed" wrapText="1"/>
    </xf>
    <xf numFmtId="0" fontId="12" fillId="0" borderId="0" xfId="0" applyFont="1"/>
    <xf numFmtId="0" fontId="16" fillId="0" borderId="0" xfId="1" applyFont="1" applyAlignment="1">
      <alignment vertical="top" wrapText="1" readingOrder="1"/>
    </xf>
    <xf numFmtId="0" fontId="9" fillId="0" borderId="2" xfId="1" applyFont="1" applyBorder="1" applyAlignment="1">
      <alignment horizontal="left" vertical="center" wrapText="1" readingOrder="1"/>
    </xf>
    <xf numFmtId="0" fontId="9" fillId="0" borderId="3" xfId="1" applyFont="1" applyBorder="1" applyAlignment="1">
      <alignment horizontal="left" vertical="center" wrapText="1" readingOrder="1"/>
    </xf>
    <xf numFmtId="0" fontId="9" fillId="0" borderId="1" xfId="1" applyFont="1" applyBorder="1" applyAlignment="1">
      <alignment horizontal="center" vertical="center" wrapText="1" readingOrder="1"/>
    </xf>
    <xf numFmtId="0" fontId="23" fillId="0" borderId="1" xfId="0" applyFont="1" applyBorder="1" applyAlignment="1">
      <alignment horizontal="center" vertical="center"/>
    </xf>
    <xf numFmtId="0" fontId="14" fillId="0" borderId="5" xfId="1" applyFont="1" applyBorder="1" applyAlignment="1">
      <alignment vertical="top" wrapText="1" readingOrder="1"/>
    </xf>
    <xf numFmtId="0" fontId="9" fillId="0" borderId="1" xfId="1" applyFont="1" applyBorder="1" applyAlignment="1">
      <alignment vertical="center" wrapText="1" readingOrder="1"/>
    </xf>
    <xf numFmtId="0" fontId="23" fillId="0" borderId="1" xfId="0" applyFont="1" applyBorder="1" applyAlignment="1">
      <alignment vertical="center"/>
    </xf>
    <xf numFmtId="0" fontId="9" fillId="0" borderId="2" xfId="1" applyFont="1" applyBorder="1" applyAlignment="1">
      <alignment horizontal="center" vertical="center" wrapText="1" readingOrder="1"/>
    </xf>
    <xf numFmtId="0" fontId="9" fillId="0" borderId="4" xfId="1" applyFont="1" applyBorder="1" applyAlignment="1">
      <alignment horizontal="center" vertical="center" wrapText="1" readingOrder="1"/>
    </xf>
    <xf numFmtId="0" fontId="9" fillId="0" borderId="3" xfId="1" applyFont="1" applyBorder="1" applyAlignment="1">
      <alignment horizontal="center" vertical="center" wrapText="1" readingOrder="1"/>
    </xf>
    <xf numFmtId="0" fontId="1" fillId="0" borderId="0" xfId="0" applyFont="1"/>
    <xf numFmtId="0" fontId="4" fillId="0" borderId="0" xfId="1" applyFont="1" applyAlignment="1">
      <alignment horizontal="center" vertical="center" wrapText="1" readingOrder="1"/>
    </xf>
    <xf numFmtId="0" fontId="10" fillId="0" borderId="3" xfId="0" applyFont="1" applyBorder="1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0" fontId="21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3" fontId="10" fillId="0" borderId="0" xfId="0" applyNumberFormat="1" applyFont="1" applyAlignment="1">
      <alignment horizontal="center"/>
    </xf>
    <xf numFmtId="0" fontId="10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49" fontId="10" fillId="0" borderId="0" xfId="0" applyNumberFormat="1" applyFont="1" applyAlignment="1">
      <alignment horizontal="left" wrapText="1"/>
    </xf>
  </cellXfs>
  <cellStyles count="2">
    <cellStyle name="Normal" xfId="1" xr:uid="{00000000-0005-0000-0000-000000000000}"/>
    <cellStyle name="Normalno" xfId="0" builtinId="0"/>
  </cellStyles>
  <dxfs count="0"/>
  <tableStyles count="0" defaultTableStyle="TableStyleMedium2" defaultPivotStyle="PivotStyleLight16"/>
  <colors>
    <mruColors>
      <color rgb="FF69696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X45"/>
  <sheetViews>
    <sheetView view="pageBreakPreview" topLeftCell="A30" zoomScale="208" zoomScaleNormal="120" zoomScaleSheetLayoutView="208" workbookViewId="0">
      <selection activeCell="M16" sqref="M16"/>
    </sheetView>
  </sheetViews>
  <sheetFormatPr defaultRowHeight="15" x14ac:dyDescent="0.25"/>
  <cols>
    <col min="1" max="1" width="3.7109375" customWidth="1"/>
    <col min="2" max="2" width="1.28515625" customWidth="1"/>
    <col min="4" max="4" width="19.42578125" customWidth="1"/>
    <col min="5" max="5" width="13.7109375" customWidth="1"/>
    <col min="6" max="6" width="13.85546875" customWidth="1"/>
    <col min="7" max="8" width="21.7109375" hidden="1" customWidth="1"/>
    <col min="9" max="9" width="4.28515625" customWidth="1"/>
    <col min="10" max="10" width="3.28515625" customWidth="1"/>
    <col min="11" max="11" width="2.7109375" customWidth="1"/>
    <col min="12" max="12" width="4.140625" customWidth="1"/>
  </cols>
  <sheetData>
    <row r="2" spans="1:24" ht="52.9" customHeight="1" x14ac:dyDescent="0.25">
      <c r="A2" s="163" t="s">
        <v>531</v>
      </c>
      <c r="B2" s="163"/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</row>
    <row r="3" spans="1:24" ht="14.45" customHeight="1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</row>
    <row r="4" spans="1:24" ht="30.6" customHeight="1" x14ac:dyDescent="0.25">
      <c r="A4" s="164" t="s">
        <v>177</v>
      </c>
      <c r="B4" s="164"/>
      <c r="C4" s="164"/>
      <c r="D4" s="164"/>
      <c r="E4" s="164"/>
      <c r="F4" s="164"/>
      <c r="G4" s="164"/>
      <c r="H4" s="164"/>
      <c r="I4" s="164"/>
      <c r="J4" s="164"/>
      <c r="K4" s="164"/>
      <c r="L4" s="16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</row>
    <row r="5" spans="1:24" ht="14.45" customHeight="1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</row>
    <row r="6" spans="1:24" ht="14.45" customHeight="1" x14ac:dyDescent="0.25">
      <c r="A6" s="164" t="s">
        <v>60</v>
      </c>
      <c r="B6" s="164"/>
      <c r="C6" s="164"/>
      <c r="D6" s="164"/>
      <c r="E6" s="164"/>
      <c r="F6" s="164"/>
      <c r="G6" s="164"/>
      <c r="H6" s="164"/>
      <c r="I6" s="164"/>
      <c r="J6" s="164"/>
      <c r="K6" s="164"/>
      <c r="L6" s="16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1:24" ht="11.2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</row>
    <row r="8" spans="1:24" ht="14.45" customHeight="1" x14ac:dyDescent="0.25">
      <c r="A8" s="165" t="s">
        <v>59</v>
      </c>
      <c r="B8" s="165"/>
      <c r="C8" s="165"/>
      <c r="D8" s="165"/>
      <c r="E8" s="165"/>
      <c r="F8" s="165"/>
      <c r="G8" s="165"/>
      <c r="H8" s="165"/>
      <c r="I8" s="165"/>
      <c r="J8" s="165"/>
      <c r="K8" s="165"/>
      <c r="L8" s="165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</row>
    <row r="9" spans="1:24" ht="10.5" customHeight="1" x14ac:dyDescent="0.25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</row>
    <row r="10" spans="1:24" ht="37.5" customHeight="1" x14ac:dyDescent="0.25">
      <c r="A10" s="146" t="s">
        <v>516</v>
      </c>
      <c r="B10" s="146"/>
      <c r="C10" s="146"/>
      <c r="D10" s="146"/>
      <c r="E10" s="146"/>
      <c r="F10" s="146"/>
      <c r="G10" s="146"/>
      <c r="H10" s="146"/>
      <c r="I10" s="146"/>
      <c r="J10" s="146"/>
      <c r="K10" s="146"/>
      <c r="L10" s="146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</row>
    <row r="11" spans="1:24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</row>
    <row r="12" spans="1:24" ht="14.45" customHeight="1" x14ac:dyDescent="0.25">
      <c r="A12" s="147" t="s">
        <v>74</v>
      </c>
      <c r="B12" s="147"/>
      <c r="C12" s="147"/>
      <c r="D12" s="147"/>
      <c r="E12" s="147"/>
      <c r="F12" s="147"/>
      <c r="G12" s="147"/>
      <c r="H12" s="147"/>
      <c r="I12" s="147"/>
      <c r="J12" s="147"/>
      <c r="K12" s="147"/>
      <c r="L12" s="147"/>
    </row>
    <row r="13" spans="1:24" x14ac:dyDescent="0.25">
      <c r="A13" s="135" t="s">
        <v>0</v>
      </c>
      <c r="B13" s="135"/>
      <c r="C13" s="135" t="s">
        <v>0</v>
      </c>
      <c r="D13" s="178"/>
      <c r="E13" s="2" t="s">
        <v>0</v>
      </c>
      <c r="F13" s="179"/>
      <c r="G13" s="178"/>
      <c r="H13" s="178"/>
      <c r="I13" s="178"/>
      <c r="J13" s="178"/>
      <c r="K13" s="178"/>
      <c r="L13" s="178"/>
    </row>
    <row r="14" spans="1:24" ht="26.25" x14ac:dyDescent="0.25">
      <c r="A14" s="132" t="s">
        <v>0</v>
      </c>
      <c r="B14" s="133"/>
      <c r="C14" s="168" t="s">
        <v>75</v>
      </c>
      <c r="D14" s="180"/>
      <c r="E14" s="58" t="s">
        <v>67</v>
      </c>
      <c r="F14" s="58" t="s">
        <v>68</v>
      </c>
      <c r="G14" s="170" t="s">
        <v>1</v>
      </c>
      <c r="H14" s="181"/>
      <c r="I14" s="170" t="s">
        <v>69</v>
      </c>
      <c r="J14" s="181"/>
      <c r="K14" s="181"/>
      <c r="L14" s="181"/>
      <c r="M14" s="67" t="s">
        <v>524</v>
      </c>
    </row>
    <row r="15" spans="1:24" x14ac:dyDescent="0.25">
      <c r="A15" s="12"/>
      <c r="B15" s="10"/>
      <c r="C15" s="175"/>
      <c r="D15" s="177"/>
      <c r="E15" s="58">
        <v>1</v>
      </c>
      <c r="F15" s="58">
        <v>2</v>
      </c>
      <c r="G15" s="58"/>
      <c r="H15" s="64"/>
      <c r="I15" s="175">
        <v>3</v>
      </c>
      <c r="J15" s="176"/>
      <c r="K15" s="176"/>
      <c r="L15" s="177"/>
      <c r="M15" s="68">
        <v>4</v>
      </c>
    </row>
    <row r="16" spans="1:24" x14ac:dyDescent="0.25">
      <c r="A16" s="139" t="s">
        <v>0</v>
      </c>
      <c r="B16" s="140"/>
      <c r="C16" s="137" t="s">
        <v>61</v>
      </c>
      <c r="D16" s="142"/>
      <c r="E16" s="19">
        <v>9125429</v>
      </c>
      <c r="F16" s="19">
        <v>-1742940.66</v>
      </c>
      <c r="G16" s="161" t="s">
        <v>2</v>
      </c>
      <c r="H16" s="142"/>
      <c r="I16" s="162">
        <f>E16+F16</f>
        <v>7382488.3399999999</v>
      </c>
      <c r="J16" s="142"/>
      <c r="K16" s="142"/>
      <c r="L16" s="142"/>
      <c r="M16" s="68">
        <f>ROUND(I16/E16*100,0)</f>
        <v>81</v>
      </c>
    </row>
    <row r="17" spans="1:13" ht="27.75" customHeight="1" x14ac:dyDescent="0.25">
      <c r="A17" s="139" t="s">
        <v>0</v>
      </c>
      <c r="B17" s="140"/>
      <c r="C17" s="137" t="s">
        <v>62</v>
      </c>
      <c r="D17" s="141"/>
      <c r="E17" s="19">
        <v>257500</v>
      </c>
      <c r="F17" s="19">
        <v>-88700</v>
      </c>
      <c r="G17" s="161" t="s">
        <v>3</v>
      </c>
      <c r="H17" s="142"/>
      <c r="I17" s="162">
        <f>E17+F17</f>
        <v>168800</v>
      </c>
      <c r="J17" s="142"/>
      <c r="K17" s="142"/>
      <c r="L17" s="142"/>
      <c r="M17" s="68">
        <f t="shared" ref="M17:M20" si="0">ROUND(I17/E17*100,0)</f>
        <v>66</v>
      </c>
    </row>
    <row r="18" spans="1:13" x14ac:dyDescent="0.25">
      <c r="A18" s="139" t="s">
        <v>0</v>
      </c>
      <c r="B18" s="140"/>
      <c r="C18" s="137" t="s">
        <v>63</v>
      </c>
      <c r="D18" s="141"/>
      <c r="E18" s="19">
        <v>5045717</v>
      </c>
      <c r="F18" s="19">
        <v>513357</v>
      </c>
      <c r="G18" s="161" t="s">
        <v>4</v>
      </c>
      <c r="H18" s="142"/>
      <c r="I18" s="162">
        <f>E18+F18</f>
        <v>5559074</v>
      </c>
      <c r="J18" s="142"/>
      <c r="K18" s="142"/>
      <c r="L18" s="142"/>
      <c r="M18" s="68">
        <f t="shared" si="0"/>
        <v>110</v>
      </c>
    </row>
    <row r="19" spans="1:13" x14ac:dyDescent="0.25">
      <c r="A19" s="139" t="s">
        <v>0</v>
      </c>
      <c r="B19" s="140"/>
      <c r="C19" s="137" t="s">
        <v>64</v>
      </c>
      <c r="D19" s="141"/>
      <c r="E19" s="19">
        <v>3865448</v>
      </c>
      <c r="F19" s="19">
        <v>-1049803</v>
      </c>
      <c r="G19" s="161" t="s">
        <v>5</v>
      </c>
      <c r="H19" s="142"/>
      <c r="I19" s="162">
        <f>E19+F19</f>
        <v>2815645</v>
      </c>
      <c r="J19" s="142"/>
      <c r="K19" s="142"/>
      <c r="L19" s="142"/>
      <c r="M19" s="68">
        <f t="shared" si="0"/>
        <v>73</v>
      </c>
    </row>
    <row r="20" spans="1:13" x14ac:dyDescent="0.25">
      <c r="A20" s="139" t="s">
        <v>0</v>
      </c>
      <c r="B20" s="140"/>
      <c r="C20" s="137" t="s">
        <v>6</v>
      </c>
      <c r="D20" s="141"/>
      <c r="E20" s="19">
        <f>E16+E17-E18-E19</f>
        <v>471764</v>
      </c>
      <c r="F20" s="19">
        <f>F16+F17-F18-F19</f>
        <v>-1295194.6600000001</v>
      </c>
      <c r="G20" s="161" t="s">
        <v>7</v>
      </c>
      <c r="H20" s="142"/>
      <c r="I20" s="162">
        <f>E20+F20</f>
        <v>-823430.66000000015</v>
      </c>
      <c r="J20" s="142"/>
      <c r="K20" s="142"/>
      <c r="L20" s="142"/>
      <c r="M20" s="68">
        <f t="shared" si="0"/>
        <v>-175</v>
      </c>
    </row>
    <row r="21" spans="1:13" x14ac:dyDescent="0.25">
      <c r="A21" s="13"/>
      <c r="B21" s="10"/>
      <c r="C21" s="14"/>
      <c r="D21" s="10"/>
      <c r="E21" s="15"/>
      <c r="F21" s="15"/>
      <c r="G21" s="16"/>
      <c r="H21" s="10"/>
      <c r="I21" s="15"/>
      <c r="J21" s="10"/>
      <c r="K21" s="10"/>
      <c r="L21" s="10"/>
    </row>
    <row r="22" spans="1:13" ht="14.45" customHeight="1" x14ac:dyDescent="0.25">
      <c r="A22" s="148" t="s">
        <v>76</v>
      </c>
      <c r="B22" s="148"/>
      <c r="C22" s="148"/>
      <c r="D22" s="148"/>
      <c r="E22" s="148"/>
      <c r="F22" s="148"/>
      <c r="G22" s="148"/>
      <c r="H22" s="148"/>
      <c r="I22" s="148"/>
      <c r="J22" s="148"/>
      <c r="K22" s="148"/>
      <c r="L22" s="148"/>
    </row>
    <row r="23" spans="1:13" ht="14.45" customHeight="1" x14ac:dyDescent="0.25">
      <c r="A23" s="17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</row>
    <row r="24" spans="1:13" ht="32.450000000000003" customHeight="1" x14ac:dyDescent="0.25">
      <c r="A24" s="134" t="s">
        <v>0</v>
      </c>
      <c r="B24" s="172"/>
      <c r="C24" s="173" t="s">
        <v>75</v>
      </c>
      <c r="D24" s="174"/>
      <c r="E24" s="58" t="s">
        <v>67</v>
      </c>
      <c r="F24" s="58" t="s">
        <v>68</v>
      </c>
      <c r="G24" s="170" t="s">
        <v>1</v>
      </c>
      <c r="H24" s="171"/>
      <c r="I24" s="170" t="s">
        <v>69</v>
      </c>
      <c r="J24" s="171"/>
      <c r="K24" s="171"/>
      <c r="L24" s="171"/>
      <c r="M24" s="67" t="s">
        <v>524</v>
      </c>
    </row>
    <row r="25" spans="1:13" x14ac:dyDescent="0.25">
      <c r="A25" s="139" t="s">
        <v>0</v>
      </c>
      <c r="B25" s="140"/>
      <c r="C25" s="137" t="s">
        <v>65</v>
      </c>
      <c r="D25" s="138"/>
      <c r="E25" s="19">
        <v>701300</v>
      </c>
      <c r="F25" s="19">
        <v>4185700</v>
      </c>
      <c r="G25" s="161" t="s">
        <v>8</v>
      </c>
      <c r="H25" s="138"/>
      <c r="I25" s="162">
        <f>E25+F25</f>
        <v>4887000</v>
      </c>
      <c r="J25" s="138"/>
      <c r="K25" s="138"/>
      <c r="L25" s="138"/>
      <c r="M25" s="69">
        <f t="shared" ref="M25:M27" si="1">ROUND(I25/E25*100,0)</f>
        <v>697</v>
      </c>
    </row>
    <row r="26" spans="1:13" x14ac:dyDescent="0.25">
      <c r="A26" s="139" t="s">
        <v>0</v>
      </c>
      <c r="B26" s="140"/>
      <c r="C26" s="137" t="s">
        <v>66</v>
      </c>
      <c r="D26" s="138"/>
      <c r="E26" s="19">
        <v>762000</v>
      </c>
      <c r="F26" s="19">
        <v>2743000</v>
      </c>
      <c r="G26" s="161" t="s">
        <v>9</v>
      </c>
      <c r="H26" s="138"/>
      <c r="I26" s="162">
        <f>E26+F26</f>
        <v>3505000</v>
      </c>
      <c r="J26" s="138"/>
      <c r="K26" s="138"/>
      <c r="L26" s="138"/>
      <c r="M26" s="69">
        <f t="shared" si="1"/>
        <v>460</v>
      </c>
    </row>
    <row r="27" spans="1:13" x14ac:dyDescent="0.25">
      <c r="A27" s="139" t="s">
        <v>0</v>
      </c>
      <c r="B27" s="140"/>
      <c r="C27" s="137" t="s">
        <v>10</v>
      </c>
      <c r="D27" s="138"/>
      <c r="E27" s="19">
        <f>E25-E26</f>
        <v>-60700</v>
      </c>
      <c r="F27" s="19">
        <f>F25-F26</f>
        <v>1442700</v>
      </c>
      <c r="G27" s="161" t="s">
        <v>11</v>
      </c>
      <c r="H27" s="138"/>
      <c r="I27" s="162">
        <f>E27+F27</f>
        <v>1382000</v>
      </c>
      <c r="J27" s="138"/>
      <c r="K27" s="138"/>
      <c r="L27" s="138"/>
      <c r="M27" s="69">
        <f t="shared" si="1"/>
        <v>-2277</v>
      </c>
    </row>
    <row r="28" spans="1:13" x14ac:dyDescent="0.25">
      <c r="A28" s="134" t="s">
        <v>0</v>
      </c>
      <c r="B28" s="134"/>
      <c r="C28" s="134" t="s">
        <v>0</v>
      </c>
      <c r="D28" s="166"/>
      <c r="E28" s="18" t="s">
        <v>0</v>
      </c>
      <c r="F28" s="18" t="s">
        <v>0</v>
      </c>
      <c r="G28" s="167" t="s">
        <v>0</v>
      </c>
      <c r="H28" s="166"/>
      <c r="I28" s="167" t="s">
        <v>0</v>
      </c>
      <c r="J28" s="166"/>
      <c r="K28" s="166"/>
      <c r="L28" s="166"/>
    </row>
    <row r="29" spans="1:13" ht="14.45" customHeight="1" x14ac:dyDescent="0.25">
      <c r="A29" s="148" t="s">
        <v>77</v>
      </c>
      <c r="B29" s="148"/>
      <c r="C29" s="148"/>
      <c r="D29" s="148"/>
      <c r="E29" s="148"/>
      <c r="F29" s="148"/>
      <c r="G29" s="148"/>
      <c r="H29" s="148"/>
      <c r="I29" s="148"/>
      <c r="J29" s="148"/>
      <c r="K29" s="148"/>
      <c r="L29" s="148"/>
    </row>
    <row r="30" spans="1:13" ht="14.45" customHeight="1" x14ac:dyDescent="0.25">
      <c r="A30" s="56"/>
      <c r="B30" s="56"/>
      <c r="C30" s="56"/>
      <c r="D30" s="56"/>
      <c r="E30" s="56"/>
      <c r="F30" s="56"/>
      <c r="G30" s="56"/>
      <c r="H30" s="56"/>
      <c r="I30" s="56"/>
      <c r="J30" s="56"/>
      <c r="K30" s="56"/>
      <c r="L30" s="56"/>
    </row>
    <row r="31" spans="1:13" ht="29.45" customHeight="1" x14ac:dyDescent="0.25">
      <c r="A31" s="12"/>
      <c r="B31" s="57"/>
      <c r="C31" s="168" t="s">
        <v>80</v>
      </c>
      <c r="D31" s="169"/>
      <c r="E31" s="58" t="s">
        <v>67</v>
      </c>
      <c r="F31" s="58" t="s">
        <v>68</v>
      </c>
      <c r="G31" s="170" t="s">
        <v>1</v>
      </c>
      <c r="H31" s="171"/>
      <c r="I31" s="170" t="s">
        <v>69</v>
      </c>
      <c r="J31" s="171"/>
      <c r="K31" s="171"/>
      <c r="L31" s="171"/>
      <c r="M31" s="67" t="s">
        <v>524</v>
      </c>
    </row>
    <row r="32" spans="1:13" ht="29.25" customHeight="1" x14ac:dyDescent="0.25">
      <c r="A32" s="132" t="s">
        <v>0</v>
      </c>
      <c r="B32" s="133"/>
      <c r="C32" s="137" t="s">
        <v>12</v>
      </c>
      <c r="D32" s="138"/>
      <c r="E32" s="19">
        <v>-411064</v>
      </c>
      <c r="F32" s="19">
        <v>-147505.34</v>
      </c>
      <c r="G32" s="161" t="s">
        <v>9</v>
      </c>
      <c r="H32" s="138"/>
      <c r="I32" s="162">
        <f>E32+F32</f>
        <v>-558569.34</v>
      </c>
      <c r="J32" s="138"/>
      <c r="K32" s="138"/>
      <c r="L32" s="138"/>
      <c r="M32" s="69">
        <f>ROUND(I32/E32*100,0)</f>
        <v>136</v>
      </c>
    </row>
    <row r="33" spans="1:24" x14ac:dyDescent="0.25">
      <c r="A33" s="6"/>
      <c r="B33" s="1"/>
      <c r="C33" s="3"/>
      <c r="D33" s="1"/>
      <c r="E33" s="7"/>
      <c r="F33" s="7"/>
      <c r="G33" s="8"/>
      <c r="H33" s="1"/>
      <c r="I33" s="7"/>
      <c r="J33" s="1"/>
      <c r="K33" s="1"/>
      <c r="L33" s="1"/>
    </row>
    <row r="34" spans="1:24" hidden="1" x14ac:dyDescent="0.25">
      <c r="A34" s="6"/>
      <c r="B34" s="1"/>
      <c r="C34" s="149" t="s">
        <v>78</v>
      </c>
      <c r="D34" s="149"/>
      <c r="E34" s="149"/>
      <c r="F34" s="149"/>
      <c r="G34" s="149"/>
      <c r="H34" s="149"/>
      <c r="I34" s="149"/>
      <c r="J34" s="149"/>
      <c r="K34" s="149"/>
      <c r="L34" s="149"/>
    </row>
    <row r="35" spans="1:24" hidden="1" x14ac:dyDescent="0.25">
      <c r="A35" s="6"/>
      <c r="B35" s="1"/>
      <c r="C35" s="59"/>
      <c r="D35" s="59"/>
      <c r="E35" s="59"/>
      <c r="F35" s="59"/>
      <c r="G35" s="59"/>
      <c r="H35" s="59"/>
      <c r="I35" s="59"/>
      <c r="J35" s="59"/>
      <c r="K35" s="59"/>
      <c r="L35" s="59"/>
    </row>
    <row r="36" spans="1:24" hidden="1" x14ac:dyDescent="0.25">
      <c r="A36" s="6"/>
      <c r="B36" s="1"/>
      <c r="C36" s="59"/>
      <c r="D36" s="59"/>
      <c r="E36" s="59"/>
      <c r="F36" s="59"/>
      <c r="G36" s="59"/>
      <c r="H36" s="59"/>
      <c r="I36" s="59"/>
      <c r="J36" s="59"/>
      <c r="K36" s="59"/>
      <c r="L36" s="59"/>
    </row>
    <row r="37" spans="1:24" ht="25.5" hidden="1" x14ac:dyDescent="0.25">
      <c r="A37" s="151"/>
      <c r="B37" s="152"/>
      <c r="C37" s="153" t="s">
        <v>80</v>
      </c>
      <c r="D37" s="154"/>
      <c r="E37" s="60" t="s">
        <v>67</v>
      </c>
      <c r="F37" s="60" t="s">
        <v>68</v>
      </c>
      <c r="G37" s="155" t="s">
        <v>1</v>
      </c>
      <c r="H37" s="156"/>
      <c r="I37" s="155" t="s">
        <v>69</v>
      </c>
      <c r="J37" s="156"/>
      <c r="K37" s="156"/>
      <c r="L37" s="156"/>
    </row>
    <row r="38" spans="1:24" ht="26.45" hidden="1" customHeight="1" x14ac:dyDescent="0.25">
      <c r="A38" s="157" t="s">
        <v>0</v>
      </c>
      <c r="B38" s="158"/>
      <c r="C38" s="150" t="s">
        <v>79</v>
      </c>
      <c r="D38" s="150"/>
      <c r="E38" s="61">
        <v>-411064</v>
      </c>
      <c r="F38" s="61">
        <v>0</v>
      </c>
      <c r="G38" s="159" t="s">
        <v>13</v>
      </c>
      <c r="H38" s="160"/>
      <c r="I38" s="143">
        <v>-411064</v>
      </c>
      <c r="J38" s="160"/>
      <c r="K38" s="160"/>
      <c r="L38" s="160"/>
    </row>
    <row r="39" spans="1:24" ht="28.9" hidden="1" customHeight="1" x14ac:dyDescent="0.25">
      <c r="A39" s="6"/>
      <c r="B39" s="1"/>
      <c r="C39" s="136" t="s">
        <v>81</v>
      </c>
      <c r="D39" s="136"/>
      <c r="E39" s="61">
        <v>411064</v>
      </c>
      <c r="F39" s="61">
        <v>0</v>
      </c>
      <c r="G39" s="62"/>
      <c r="H39" s="63"/>
      <c r="I39" s="143">
        <v>411064</v>
      </c>
      <c r="J39" s="143"/>
      <c r="K39" s="143"/>
      <c r="L39" s="143"/>
    </row>
    <row r="40" spans="1:24" ht="28.9" hidden="1" customHeight="1" x14ac:dyDescent="0.25">
      <c r="A40" s="6"/>
      <c r="B40" s="1"/>
      <c r="C40" s="144" t="s">
        <v>82</v>
      </c>
      <c r="D40" s="144"/>
      <c r="E40" s="61">
        <v>0</v>
      </c>
      <c r="F40" s="61">
        <v>0</v>
      </c>
      <c r="G40" s="62"/>
      <c r="H40" s="63"/>
      <c r="I40" s="143">
        <v>0</v>
      </c>
      <c r="J40" s="143"/>
      <c r="K40" s="143"/>
      <c r="L40" s="143"/>
    </row>
    <row r="41" spans="1:24" hidden="1" x14ac:dyDescent="0.25">
      <c r="E41" s="9"/>
      <c r="F41" s="9"/>
      <c r="G41" s="9"/>
      <c r="H41" s="9"/>
      <c r="I41" s="9"/>
      <c r="J41" s="9"/>
      <c r="K41" s="9"/>
      <c r="L41" s="9"/>
    </row>
    <row r="42" spans="1:24" x14ac:dyDescent="0.25">
      <c r="A42" s="145" t="s">
        <v>70</v>
      </c>
      <c r="B42" s="145"/>
      <c r="C42" s="145"/>
      <c r="D42" s="145"/>
      <c r="E42" s="145"/>
      <c r="F42" s="145"/>
      <c r="G42" s="145"/>
      <c r="H42" s="145"/>
      <c r="I42" s="145"/>
      <c r="J42" s="145"/>
      <c r="K42" s="145"/>
      <c r="L42" s="145"/>
    </row>
    <row r="44" spans="1:24" ht="54" customHeight="1" x14ac:dyDescent="0.25">
      <c r="A44" s="146" t="s">
        <v>71</v>
      </c>
      <c r="B44" s="146"/>
      <c r="C44" s="146"/>
      <c r="D44" s="146"/>
      <c r="E44" s="146"/>
      <c r="F44" s="146"/>
      <c r="G44" s="146"/>
      <c r="H44" s="146"/>
      <c r="I44" s="146"/>
      <c r="J44" s="146"/>
      <c r="K44" s="146"/>
      <c r="L44" s="146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</row>
    <row r="45" spans="1:24" ht="14.45" customHeight="1" x14ac:dyDescent="0.25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</row>
  </sheetData>
  <sheetProtection algorithmName="SHA-512" hashValue="ijn7HwcYCv5x7V9yhCzZFqo86SKHBULt5KHMpL1GlzemqULQ1sP+VWLuZxJsajfN1lsdCrdvkX2bfokCSfx2QA==" saltValue="xTaFZRkn5ZK/F2ullM0piA==" spinCount="100000" sheet="1" objects="1" scenarios="1"/>
  <mergeCells count="79">
    <mergeCell ref="I15:L15"/>
    <mergeCell ref="C15:D15"/>
    <mergeCell ref="C13:D13"/>
    <mergeCell ref="F13:L13"/>
    <mergeCell ref="C14:D14"/>
    <mergeCell ref="G14:H14"/>
    <mergeCell ref="I14:L14"/>
    <mergeCell ref="G16:H16"/>
    <mergeCell ref="I16:L16"/>
    <mergeCell ref="A17:B17"/>
    <mergeCell ref="C17:D17"/>
    <mergeCell ref="G17:H17"/>
    <mergeCell ref="I17:L17"/>
    <mergeCell ref="G18:H18"/>
    <mergeCell ref="I18:L18"/>
    <mergeCell ref="A19:B19"/>
    <mergeCell ref="C19:D19"/>
    <mergeCell ref="G19:H19"/>
    <mergeCell ref="I19:L19"/>
    <mergeCell ref="G20:H20"/>
    <mergeCell ref="I20:L20"/>
    <mergeCell ref="A24:B24"/>
    <mergeCell ref="C24:D24"/>
    <mergeCell ref="G24:H24"/>
    <mergeCell ref="I24:L24"/>
    <mergeCell ref="G25:H25"/>
    <mergeCell ref="I25:L25"/>
    <mergeCell ref="A26:B26"/>
    <mergeCell ref="C26:D26"/>
    <mergeCell ref="G26:H26"/>
    <mergeCell ref="I26:L26"/>
    <mergeCell ref="G32:H32"/>
    <mergeCell ref="I32:L32"/>
    <mergeCell ref="C28:D28"/>
    <mergeCell ref="G28:H28"/>
    <mergeCell ref="I28:L28"/>
    <mergeCell ref="C31:D31"/>
    <mergeCell ref="I31:L31"/>
    <mergeCell ref="G31:H31"/>
    <mergeCell ref="A2:L2"/>
    <mergeCell ref="A4:L4"/>
    <mergeCell ref="A8:L8"/>
    <mergeCell ref="A6:L6"/>
    <mergeCell ref="A10:L10"/>
    <mergeCell ref="A12:L12"/>
    <mergeCell ref="A22:L22"/>
    <mergeCell ref="A29:L29"/>
    <mergeCell ref="C34:L34"/>
    <mergeCell ref="C38:D38"/>
    <mergeCell ref="A37:B37"/>
    <mergeCell ref="C37:D37"/>
    <mergeCell ref="G37:H37"/>
    <mergeCell ref="I37:L37"/>
    <mergeCell ref="A38:B38"/>
    <mergeCell ref="G38:H38"/>
    <mergeCell ref="I38:L38"/>
    <mergeCell ref="A27:B27"/>
    <mergeCell ref="C27:D27"/>
    <mergeCell ref="G27:H27"/>
    <mergeCell ref="I27:L27"/>
    <mergeCell ref="I39:L39"/>
    <mergeCell ref="C40:D40"/>
    <mergeCell ref="I40:L40"/>
    <mergeCell ref="A42:L42"/>
    <mergeCell ref="A44:L44"/>
    <mergeCell ref="A32:B32"/>
    <mergeCell ref="A28:B28"/>
    <mergeCell ref="A14:B14"/>
    <mergeCell ref="A13:B13"/>
    <mergeCell ref="C39:D39"/>
    <mergeCell ref="C32:D32"/>
    <mergeCell ref="A25:B25"/>
    <mergeCell ref="C25:D25"/>
    <mergeCell ref="A20:B20"/>
    <mergeCell ref="C20:D20"/>
    <mergeCell ref="A18:B18"/>
    <mergeCell ref="C18:D18"/>
    <mergeCell ref="A16:B16"/>
    <mergeCell ref="C16:D1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125"/>
  <sheetViews>
    <sheetView view="pageBreakPreview" topLeftCell="A29" zoomScale="115" zoomScaleNormal="100" zoomScaleSheetLayoutView="115" workbookViewId="0">
      <selection activeCell="A72" sqref="A72:E72"/>
    </sheetView>
  </sheetViews>
  <sheetFormatPr defaultRowHeight="15" x14ac:dyDescent="0.25"/>
  <cols>
    <col min="1" max="1" width="11.42578125" style="30" customWidth="1"/>
    <col min="2" max="2" width="20.28515625" style="30" customWidth="1"/>
    <col min="3" max="5" width="13.28515625" style="30" customWidth="1"/>
    <col min="6" max="6" width="9" style="82" bestFit="1" customWidth="1"/>
    <col min="7" max="7" width="8.85546875" style="20"/>
  </cols>
  <sheetData>
    <row r="2" spans="1:6" x14ac:dyDescent="0.25">
      <c r="A2" s="183" t="s">
        <v>72</v>
      </c>
      <c r="B2" s="183"/>
      <c r="C2" s="183"/>
      <c r="D2" s="183"/>
      <c r="E2" s="183"/>
      <c r="F2" s="183"/>
    </row>
    <row r="3" spans="1:6" x14ac:dyDescent="0.25">
      <c r="A3" s="182" t="s">
        <v>73</v>
      </c>
      <c r="B3" s="182"/>
      <c r="C3" s="182"/>
      <c r="D3" s="182"/>
      <c r="E3" s="182"/>
      <c r="F3" s="182"/>
    </row>
    <row r="4" spans="1:6" x14ac:dyDescent="0.25">
      <c r="A4" s="182" t="s">
        <v>83</v>
      </c>
      <c r="B4" s="182"/>
      <c r="C4" s="182"/>
      <c r="D4" s="182"/>
      <c r="E4" s="182"/>
      <c r="F4" s="182"/>
    </row>
    <row r="6" spans="1:6" ht="39" customHeight="1" x14ac:dyDescent="0.25">
      <c r="A6" s="127" t="s">
        <v>84</v>
      </c>
      <c r="B6" s="33" t="s">
        <v>80</v>
      </c>
      <c r="C6" s="34" t="s">
        <v>67</v>
      </c>
      <c r="D6" s="34" t="s">
        <v>515</v>
      </c>
      <c r="E6" s="34" t="s">
        <v>191</v>
      </c>
      <c r="F6" s="85" t="s">
        <v>524</v>
      </c>
    </row>
    <row r="7" spans="1:6" ht="11.25" customHeight="1" x14ac:dyDescent="0.25">
      <c r="A7" s="32"/>
      <c r="B7" s="33"/>
      <c r="C7" s="34">
        <v>1</v>
      </c>
      <c r="D7" s="34">
        <v>2</v>
      </c>
      <c r="E7" s="34">
        <v>3</v>
      </c>
      <c r="F7" s="83">
        <v>4</v>
      </c>
    </row>
    <row r="8" spans="1:6" x14ac:dyDescent="0.25">
      <c r="A8" s="70" t="s">
        <v>85</v>
      </c>
      <c r="B8" s="70"/>
      <c r="C8" s="71">
        <v>9382929</v>
      </c>
      <c r="D8" s="71">
        <v>-1831640.66</v>
      </c>
      <c r="E8" s="71">
        <v>7551288.3399999999</v>
      </c>
      <c r="F8" s="86">
        <f>ROUND(E8/C8*100,0)</f>
        <v>80</v>
      </c>
    </row>
    <row r="9" spans="1:6" ht="18" customHeight="1" x14ac:dyDescent="0.25">
      <c r="A9" s="70" t="s">
        <v>178</v>
      </c>
      <c r="B9" s="125" t="s">
        <v>179</v>
      </c>
      <c r="C9" s="71">
        <v>9125429</v>
      </c>
      <c r="D9" s="71">
        <v>-1742940.66</v>
      </c>
      <c r="E9" s="71">
        <v>7382488.3399999999</v>
      </c>
      <c r="F9" s="84">
        <f t="shared" ref="F9:F19" si="0">ROUND(E9/C9*100,0)</f>
        <v>81</v>
      </c>
    </row>
    <row r="10" spans="1:6" ht="37.5" customHeight="1" x14ac:dyDescent="0.25">
      <c r="A10" s="72" t="s">
        <v>14</v>
      </c>
      <c r="B10" s="126" t="s">
        <v>15</v>
      </c>
      <c r="C10" s="73">
        <v>2095307</v>
      </c>
      <c r="D10" s="73">
        <v>-132300</v>
      </c>
      <c r="E10" s="73">
        <v>1963007</v>
      </c>
      <c r="F10" s="84">
        <f t="shared" si="0"/>
        <v>94</v>
      </c>
    </row>
    <row r="11" spans="1:6" ht="39" x14ac:dyDescent="0.25">
      <c r="A11" s="72" t="s">
        <v>16</v>
      </c>
      <c r="B11" s="126" t="s">
        <v>17</v>
      </c>
      <c r="C11" s="73">
        <v>5162389</v>
      </c>
      <c r="D11" s="73">
        <v>-1775016</v>
      </c>
      <c r="E11" s="73">
        <v>3387373</v>
      </c>
      <c r="F11" s="84">
        <f t="shared" si="0"/>
        <v>66</v>
      </c>
    </row>
    <row r="12" spans="1:6" x14ac:dyDescent="0.25">
      <c r="A12" s="72" t="s">
        <v>18</v>
      </c>
      <c r="B12" s="126" t="s">
        <v>19</v>
      </c>
      <c r="C12" s="73">
        <v>522000</v>
      </c>
      <c r="D12" s="73">
        <v>125560.34</v>
      </c>
      <c r="E12" s="73">
        <v>647560.34</v>
      </c>
      <c r="F12" s="84">
        <f t="shared" si="0"/>
        <v>124</v>
      </c>
    </row>
    <row r="13" spans="1:6" ht="64.5" x14ac:dyDescent="0.25">
      <c r="A13" s="72" t="s">
        <v>20</v>
      </c>
      <c r="B13" s="126" t="s">
        <v>21</v>
      </c>
      <c r="C13" s="73">
        <v>1314733</v>
      </c>
      <c r="D13" s="73">
        <v>38815</v>
      </c>
      <c r="E13" s="73">
        <v>1353548</v>
      </c>
      <c r="F13" s="84">
        <f t="shared" si="0"/>
        <v>103</v>
      </c>
    </row>
    <row r="14" spans="1:6" ht="64.5" x14ac:dyDescent="0.25">
      <c r="A14" s="72" t="s">
        <v>22</v>
      </c>
      <c r="B14" s="126" t="s">
        <v>23</v>
      </c>
      <c r="C14" s="73">
        <v>30000</v>
      </c>
      <c r="D14" s="73">
        <v>0</v>
      </c>
      <c r="E14" s="73">
        <v>30000</v>
      </c>
      <c r="F14" s="84">
        <f t="shared" si="0"/>
        <v>100</v>
      </c>
    </row>
    <row r="15" spans="1:6" ht="26.25" x14ac:dyDescent="0.25">
      <c r="A15" s="72" t="s">
        <v>24</v>
      </c>
      <c r="B15" s="126" t="s">
        <v>25</v>
      </c>
      <c r="C15" s="73">
        <v>1000</v>
      </c>
      <c r="D15" s="73">
        <v>0</v>
      </c>
      <c r="E15" s="73">
        <v>1000</v>
      </c>
      <c r="F15" s="84">
        <f t="shared" si="0"/>
        <v>100</v>
      </c>
    </row>
    <row r="16" spans="1:6" x14ac:dyDescent="0.25">
      <c r="A16" s="72"/>
      <c r="B16" s="126"/>
      <c r="C16" s="73"/>
      <c r="D16" s="73"/>
      <c r="E16" s="73"/>
      <c r="F16" s="84"/>
    </row>
    <row r="17" spans="1:6" ht="27.75" customHeight="1" x14ac:dyDescent="0.25">
      <c r="A17" s="70" t="s">
        <v>180</v>
      </c>
      <c r="B17" s="125" t="s">
        <v>181</v>
      </c>
      <c r="C17" s="123">
        <v>257500</v>
      </c>
      <c r="D17" s="123">
        <v>-88700</v>
      </c>
      <c r="E17" s="71">
        <v>168800</v>
      </c>
      <c r="F17" s="86">
        <f t="shared" si="0"/>
        <v>66</v>
      </c>
    </row>
    <row r="18" spans="1:6" ht="39" x14ac:dyDescent="0.25">
      <c r="A18" s="72" t="s">
        <v>26</v>
      </c>
      <c r="B18" s="126" t="s">
        <v>27</v>
      </c>
      <c r="C18" s="122">
        <v>157500</v>
      </c>
      <c r="D18" s="122">
        <v>0</v>
      </c>
      <c r="E18" s="73">
        <v>157500</v>
      </c>
      <c r="F18" s="84">
        <f t="shared" si="0"/>
        <v>100</v>
      </c>
    </row>
    <row r="19" spans="1:6" ht="39" x14ac:dyDescent="0.25">
      <c r="A19" s="72" t="s">
        <v>28</v>
      </c>
      <c r="B19" s="126" t="s">
        <v>29</v>
      </c>
      <c r="C19" s="122">
        <v>100000</v>
      </c>
      <c r="D19" s="122">
        <v>-88700</v>
      </c>
      <c r="E19" s="73">
        <v>11300</v>
      </c>
      <c r="F19" s="84">
        <f t="shared" si="0"/>
        <v>11</v>
      </c>
    </row>
    <row r="20" spans="1:6" x14ac:dyDescent="0.25">
      <c r="C20" s="124"/>
      <c r="D20" s="124"/>
      <c r="E20" s="31"/>
    </row>
    <row r="21" spans="1:6" x14ac:dyDescent="0.25">
      <c r="A21" s="182" t="s">
        <v>527</v>
      </c>
      <c r="B21" s="182"/>
      <c r="C21" s="182"/>
      <c r="D21" s="182"/>
      <c r="E21" s="182"/>
      <c r="F21" s="182"/>
    </row>
    <row r="22" spans="1:6" x14ac:dyDescent="0.25">
      <c r="C22" s="31"/>
      <c r="D22" s="31"/>
      <c r="E22" s="31"/>
    </row>
    <row r="23" spans="1:6" x14ac:dyDescent="0.25">
      <c r="A23" s="70" t="s">
        <v>192</v>
      </c>
      <c r="B23" s="70"/>
      <c r="C23" s="71">
        <v>8911165</v>
      </c>
      <c r="D23" s="71">
        <v>-536446</v>
      </c>
      <c r="E23" s="71">
        <v>8374719</v>
      </c>
      <c r="F23" s="86">
        <f t="shared" ref="F23:F31" si="1">ROUND(E23/C23*100,0)</f>
        <v>94</v>
      </c>
    </row>
    <row r="24" spans="1:6" x14ac:dyDescent="0.25">
      <c r="A24" s="70" t="s">
        <v>182</v>
      </c>
      <c r="B24" s="125" t="s">
        <v>183</v>
      </c>
      <c r="C24" s="71">
        <v>5045717</v>
      </c>
      <c r="D24" s="71">
        <v>513357</v>
      </c>
      <c r="E24" s="71">
        <v>5559074</v>
      </c>
      <c r="F24" s="86">
        <f t="shared" si="1"/>
        <v>110</v>
      </c>
    </row>
    <row r="25" spans="1:6" x14ac:dyDescent="0.25">
      <c r="A25" s="72" t="s">
        <v>30</v>
      </c>
      <c r="B25" s="126" t="s">
        <v>31</v>
      </c>
      <c r="C25" s="73">
        <v>1950950</v>
      </c>
      <c r="D25" s="73">
        <v>69609</v>
      </c>
      <c r="E25" s="73">
        <v>2020559</v>
      </c>
      <c r="F25" s="84">
        <f t="shared" si="1"/>
        <v>104</v>
      </c>
    </row>
    <row r="26" spans="1:6" x14ac:dyDescent="0.25">
      <c r="A26" s="72" t="s">
        <v>32</v>
      </c>
      <c r="B26" s="126" t="s">
        <v>33</v>
      </c>
      <c r="C26" s="73">
        <v>1297278</v>
      </c>
      <c r="D26" s="73">
        <v>554995</v>
      </c>
      <c r="E26" s="73">
        <v>1852273</v>
      </c>
      <c r="F26" s="84">
        <f t="shared" si="1"/>
        <v>143</v>
      </c>
    </row>
    <row r="27" spans="1:6" x14ac:dyDescent="0.25">
      <c r="A27" s="72" t="s">
        <v>34</v>
      </c>
      <c r="B27" s="126" t="s">
        <v>35</v>
      </c>
      <c r="C27" s="73">
        <v>43400</v>
      </c>
      <c r="D27" s="73">
        <v>62460</v>
      </c>
      <c r="E27" s="73">
        <v>105860</v>
      </c>
      <c r="F27" s="84">
        <f t="shared" si="1"/>
        <v>244</v>
      </c>
    </row>
    <row r="28" spans="1:6" x14ac:dyDescent="0.25">
      <c r="A28" s="72" t="s">
        <v>36</v>
      </c>
      <c r="B28" s="126" t="s">
        <v>37</v>
      </c>
      <c r="C28" s="73">
        <v>84139</v>
      </c>
      <c r="D28" s="73">
        <v>18821</v>
      </c>
      <c r="E28" s="73">
        <v>102960</v>
      </c>
      <c r="F28" s="84">
        <f t="shared" si="1"/>
        <v>122</v>
      </c>
    </row>
    <row r="29" spans="1:6" ht="39" x14ac:dyDescent="0.25">
      <c r="A29" s="72" t="s">
        <v>38</v>
      </c>
      <c r="B29" s="126" t="s">
        <v>39</v>
      </c>
      <c r="C29" s="73">
        <v>364950</v>
      </c>
      <c r="D29" s="73">
        <v>39750</v>
      </c>
      <c r="E29" s="73">
        <v>404700</v>
      </c>
      <c r="F29" s="84">
        <f t="shared" si="1"/>
        <v>111</v>
      </c>
    </row>
    <row r="30" spans="1:6" ht="51.75" x14ac:dyDescent="0.25">
      <c r="A30" s="72" t="s">
        <v>40</v>
      </c>
      <c r="B30" s="126" t="s">
        <v>41</v>
      </c>
      <c r="C30" s="73">
        <v>161800</v>
      </c>
      <c r="D30" s="73">
        <v>17400</v>
      </c>
      <c r="E30" s="73">
        <v>179200</v>
      </c>
      <c r="F30" s="84">
        <f t="shared" si="1"/>
        <v>111</v>
      </c>
    </row>
    <row r="31" spans="1:6" ht="39" x14ac:dyDescent="0.25">
      <c r="A31" s="72" t="s">
        <v>42</v>
      </c>
      <c r="B31" s="126" t="s">
        <v>43</v>
      </c>
      <c r="C31" s="73">
        <v>1143200</v>
      </c>
      <c r="D31" s="73">
        <v>-249678</v>
      </c>
      <c r="E31" s="73">
        <v>893522</v>
      </c>
      <c r="F31" s="84">
        <f t="shared" si="1"/>
        <v>78</v>
      </c>
    </row>
    <row r="32" spans="1:6" ht="29.25" hidden="1" customHeight="1" x14ac:dyDescent="0.25">
      <c r="A32" s="72"/>
      <c r="B32" s="126"/>
      <c r="C32" s="73"/>
      <c r="D32" s="73"/>
      <c r="E32" s="73"/>
      <c r="F32" s="84"/>
    </row>
    <row r="33" spans="1:6" ht="39" x14ac:dyDescent="0.25">
      <c r="A33" s="70" t="s">
        <v>184</v>
      </c>
      <c r="B33" s="125" t="s">
        <v>185</v>
      </c>
      <c r="C33" s="71">
        <v>3865448</v>
      </c>
      <c r="D33" s="71">
        <v>-1049803</v>
      </c>
      <c r="E33" s="71">
        <v>2815645</v>
      </c>
      <c r="F33" s="86">
        <f t="shared" ref="F33:F36" si="2">ROUND(E33/C33*100,0)</f>
        <v>73</v>
      </c>
    </row>
    <row r="34" spans="1:6" ht="39" x14ac:dyDescent="0.25">
      <c r="A34" s="72" t="s">
        <v>44</v>
      </c>
      <c r="B34" s="126" t="s">
        <v>45</v>
      </c>
      <c r="C34" s="73">
        <v>29700</v>
      </c>
      <c r="D34" s="73">
        <v>-29700</v>
      </c>
      <c r="E34" s="73">
        <v>0</v>
      </c>
      <c r="F34" s="84">
        <f t="shared" si="2"/>
        <v>0</v>
      </c>
    </row>
    <row r="35" spans="1:6" ht="39" x14ac:dyDescent="0.25">
      <c r="A35" s="72" t="s">
        <v>46</v>
      </c>
      <c r="B35" s="126" t="s">
        <v>47</v>
      </c>
      <c r="C35" s="73">
        <v>3685748</v>
      </c>
      <c r="D35" s="73">
        <v>-1303233</v>
      </c>
      <c r="E35" s="73">
        <v>2382515</v>
      </c>
      <c r="F35" s="84">
        <f t="shared" si="2"/>
        <v>65</v>
      </c>
    </row>
    <row r="36" spans="1:6" ht="39" x14ac:dyDescent="0.25">
      <c r="A36" s="72" t="s">
        <v>48</v>
      </c>
      <c r="B36" s="126" t="s">
        <v>49</v>
      </c>
      <c r="C36" s="73">
        <v>150000</v>
      </c>
      <c r="D36" s="73">
        <v>283130</v>
      </c>
      <c r="E36" s="73">
        <v>433130</v>
      </c>
      <c r="F36" s="84">
        <f t="shared" si="2"/>
        <v>289</v>
      </c>
    </row>
    <row r="38" spans="1:6" x14ac:dyDescent="0.25">
      <c r="A38"/>
      <c r="B38" t="s">
        <v>88</v>
      </c>
      <c r="C38"/>
      <c r="D38"/>
      <c r="E38"/>
      <c r="F38"/>
    </row>
    <row r="39" spans="1:6" x14ac:dyDescent="0.25">
      <c r="A39"/>
      <c r="B39"/>
      <c r="C39"/>
      <c r="D39"/>
      <c r="E39"/>
      <c r="F39"/>
    </row>
    <row r="40" spans="1:6" ht="30" x14ac:dyDescent="0.25">
      <c r="A40" s="32" t="s">
        <v>84</v>
      </c>
      <c r="B40" s="33" t="s">
        <v>80</v>
      </c>
      <c r="C40" s="33" t="s">
        <v>67</v>
      </c>
      <c r="D40" s="34" t="s">
        <v>68</v>
      </c>
      <c r="E40" s="34" t="s">
        <v>89</v>
      </c>
      <c r="F40" s="85" t="s">
        <v>524</v>
      </c>
    </row>
    <row r="41" spans="1:6" x14ac:dyDescent="0.25">
      <c r="A41" s="32"/>
      <c r="B41" s="33"/>
      <c r="C41" s="33">
        <v>1</v>
      </c>
      <c r="D41" s="34">
        <v>2</v>
      </c>
      <c r="E41" s="34">
        <v>3</v>
      </c>
      <c r="F41" s="34">
        <v>4</v>
      </c>
    </row>
    <row r="42" spans="1:6" x14ac:dyDescent="0.25">
      <c r="A42" s="103" t="s">
        <v>0</v>
      </c>
      <c r="B42" s="93" t="s">
        <v>85</v>
      </c>
      <c r="C42" s="104">
        <v>9382929</v>
      </c>
      <c r="D42" s="104">
        <v>-1831640.66</v>
      </c>
      <c r="E42" s="105">
        <v>7551288.3399999999</v>
      </c>
      <c r="F42" s="100">
        <f t="shared" ref="F42:F55" si="3">ROUND(E42/C42*100,0)</f>
        <v>80</v>
      </c>
    </row>
    <row r="43" spans="1:6" ht="25.5" customHeight="1" x14ac:dyDescent="0.25">
      <c r="A43" s="74" t="s">
        <v>194</v>
      </c>
      <c r="B43" s="75" t="s">
        <v>195</v>
      </c>
      <c r="C43" s="76">
        <v>3133590</v>
      </c>
      <c r="D43" s="76">
        <v>-2889.66</v>
      </c>
      <c r="E43" s="77">
        <v>3130700.34</v>
      </c>
      <c r="F43" s="87">
        <f t="shared" si="3"/>
        <v>100</v>
      </c>
    </row>
    <row r="44" spans="1:6" ht="25.5" x14ac:dyDescent="0.25">
      <c r="A44" s="128" t="s">
        <v>196</v>
      </c>
      <c r="B44" s="129" t="s">
        <v>195</v>
      </c>
      <c r="C44" s="130">
        <v>3133590</v>
      </c>
      <c r="D44" s="130">
        <v>-2889.66</v>
      </c>
      <c r="E44" s="131">
        <v>3130700.34</v>
      </c>
      <c r="F44" s="92">
        <f t="shared" si="3"/>
        <v>100</v>
      </c>
    </row>
    <row r="45" spans="1:6" x14ac:dyDescent="0.25">
      <c r="A45" s="74" t="s">
        <v>197</v>
      </c>
      <c r="B45" s="75" t="s">
        <v>198</v>
      </c>
      <c r="C45" s="76">
        <v>30000</v>
      </c>
      <c r="D45" s="76">
        <v>0</v>
      </c>
      <c r="E45" s="77">
        <v>30000</v>
      </c>
      <c r="F45" s="87">
        <f t="shared" si="3"/>
        <v>100</v>
      </c>
    </row>
    <row r="46" spans="1:6" ht="25.5" x14ac:dyDescent="0.25">
      <c r="A46" s="128" t="s">
        <v>199</v>
      </c>
      <c r="B46" s="129" t="s">
        <v>200</v>
      </c>
      <c r="C46" s="130">
        <v>30000</v>
      </c>
      <c r="D46" s="130">
        <v>0</v>
      </c>
      <c r="E46" s="131">
        <v>30000</v>
      </c>
      <c r="F46" s="92">
        <f t="shared" si="3"/>
        <v>100</v>
      </c>
    </row>
    <row r="47" spans="1:6" ht="27.75" customHeight="1" x14ac:dyDescent="0.25">
      <c r="A47" s="74" t="s">
        <v>201</v>
      </c>
      <c r="B47" s="75" t="s">
        <v>202</v>
      </c>
      <c r="C47" s="76">
        <v>799450</v>
      </c>
      <c r="D47" s="76">
        <v>34965</v>
      </c>
      <c r="E47" s="77">
        <v>834415</v>
      </c>
      <c r="F47" s="87">
        <f t="shared" si="3"/>
        <v>104</v>
      </c>
    </row>
    <row r="48" spans="1:6" ht="38.25" x14ac:dyDescent="0.25">
      <c r="A48" s="128" t="s">
        <v>203</v>
      </c>
      <c r="B48" s="129" t="s">
        <v>204</v>
      </c>
      <c r="C48" s="130">
        <v>100</v>
      </c>
      <c r="D48" s="130">
        <v>0</v>
      </c>
      <c r="E48" s="131">
        <v>100</v>
      </c>
      <c r="F48" s="87">
        <f t="shared" si="3"/>
        <v>100</v>
      </c>
    </row>
    <row r="49" spans="1:6" ht="38.25" x14ac:dyDescent="0.25">
      <c r="A49" s="128" t="s">
        <v>205</v>
      </c>
      <c r="B49" s="129" t="s">
        <v>206</v>
      </c>
      <c r="C49" s="130">
        <v>684000</v>
      </c>
      <c r="D49" s="130">
        <v>-4000</v>
      </c>
      <c r="E49" s="131">
        <v>680000</v>
      </c>
      <c r="F49" s="87">
        <f t="shared" si="3"/>
        <v>99</v>
      </c>
    </row>
    <row r="50" spans="1:6" ht="38.25" x14ac:dyDescent="0.25">
      <c r="A50" s="128" t="s">
        <v>207</v>
      </c>
      <c r="B50" s="129" t="s">
        <v>208</v>
      </c>
      <c r="C50" s="130">
        <v>115350</v>
      </c>
      <c r="D50" s="130">
        <v>38965</v>
      </c>
      <c r="E50" s="131">
        <v>154315</v>
      </c>
      <c r="F50" s="87">
        <f t="shared" si="3"/>
        <v>134</v>
      </c>
    </row>
    <row r="51" spans="1:6" x14ac:dyDescent="0.25">
      <c r="A51" s="74" t="s">
        <v>209</v>
      </c>
      <c r="B51" s="75" t="s">
        <v>210</v>
      </c>
      <c r="C51" s="76">
        <v>5162389</v>
      </c>
      <c r="D51" s="76">
        <v>-1775016</v>
      </c>
      <c r="E51" s="77">
        <v>3387373</v>
      </c>
      <c r="F51" s="87">
        <f t="shared" si="3"/>
        <v>66</v>
      </c>
    </row>
    <row r="52" spans="1:6" x14ac:dyDescent="0.25">
      <c r="A52" s="128" t="s">
        <v>211</v>
      </c>
      <c r="B52" s="129" t="s">
        <v>212</v>
      </c>
      <c r="C52" s="130">
        <v>2363900</v>
      </c>
      <c r="D52" s="130">
        <v>-1750900</v>
      </c>
      <c r="E52" s="131">
        <v>613000</v>
      </c>
      <c r="F52" s="87">
        <f t="shared" si="3"/>
        <v>26</v>
      </c>
    </row>
    <row r="53" spans="1:6" ht="25.5" x14ac:dyDescent="0.25">
      <c r="A53" s="128" t="s">
        <v>213</v>
      </c>
      <c r="B53" s="129" t="s">
        <v>214</v>
      </c>
      <c r="C53" s="130">
        <v>2798489</v>
      </c>
      <c r="D53" s="130">
        <v>-24116</v>
      </c>
      <c r="E53" s="131">
        <v>2774373</v>
      </c>
      <c r="F53" s="87">
        <f t="shared" si="3"/>
        <v>99</v>
      </c>
    </row>
    <row r="54" spans="1:6" ht="63.75" x14ac:dyDescent="0.25">
      <c r="A54" s="74" t="s">
        <v>215</v>
      </c>
      <c r="B54" s="75" t="s">
        <v>216</v>
      </c>
      <c r="C54" s="76">
        <v>257500</v>
      </c>
      <c r="D54" s="76">
        <v>-88700</v>
      </c>
      <c r="E54" s="77">
        <v>168800</v>
      </c>
      <c r="F54" s="87">
        <f t="shared" si="3"/>
        <v>66</v>
      </c>
    </row>
    <row r="55" spans="1:6" ht="74.25" customHeight="1" x14ac:dyDescent="0.25">
      <c r="A55" s="128" t="s">
        <v>217</v>
      </c>
      <c r="B55" s="129" t="s">
        <v>216</v>
      </c>
      <c r="C55" s="130">
        <v>257500</v>
      </c>
      <c r="D55" s="130">
        <v>-88700</v>
      </c>
      <c r="E55" s="131">
        <v>168800</v>
      </c>
      <c r="F55" s="87">
        <f t="shared" si="3"/>
        <v>66</v>
      </c>
    </row>
    <row r="56" spans="1:6" x14ac:dyDescent="0.25">
      <c r="F56"/>
    </row>
    <row r="57" spans="1:6" x14ac:dyDescent="0.25">
      <c r="A57" s="70"/>
      <c r="B57" s="70" t="s">
        <v>86</v>
      </c>
      <c r="C57" s="104">
        <v>8911165</v>
      </c>
      <c r="D57" s="104">
        <v>-536446</v>
      </c>
      <c r="E57" s="104">
        <v>8374719</v>
      </c>
      <c r="F57" s="106">
        <f t="shared" ref="F57:F72" si="4">ROUND(E57/C57*100,0)</f>
        <v>94</v>
      </c>
    </row>
    <row r="58" spans="1:6" ht="29.25" customHeight="1" x14ac:dyDescent="0.25">
      <c r="A58" s="74" t="s">
        <v>194</v>
      </c>
      <c r="B58" s="75" t="s">
        <v>195</v>
      </c>
      <c r="C58" s="76">
        <v>2671926</v>
      </c>
      <c r="D58" s="76">
        <v>534889</v>
      </c>
      <c r="E58" s="76">
        <v>3206815</v>
      </c>
      <c r="F58" s="66">
        <f t="shared" si="4"/>
        <v>120</v>
      </c>
    </row>
    <row r="59" spans="1:6" ht="25.5" x14ac:dyDescent="0.25">
      <c r="A59" s="128" t="s">
        <v>196</v>
      </c>
      <c r="B59" s="129" t="s">
        <v>195</v>
      </c>
      <c r="C59" s="130">
        <v>2671926</v>
      </c>
      <c r="D59" s="130">
        <v>534889</v>
      </c>
      <c r="E59" s="130">
        <v>3206815</v>
      </c>
      <c r="F59" s="66">
        <f t="shared" si="4"/>
        <v>120</v>
      </c>
    </row>
    <row r="60" spans="1:6" x14ac:dyDescent="0.25">
      <c r="A60" s="74" t="s">
        <v>197</v>
      </c>
      <c r="B60" s="75" t="s">
        <v>198</v>
      </c>
      <c r="C60" s="76">
        <v>30000</v>
      </c>
      <c r="D60" s="76">
        <v>0</v>
      </c>
      <c r="E60" s="76">
        <v>30000</v>
      </c>
      <c r="F60" s="66">
        <f t="shared" si="4"/>
        <v>100</v>
      </c>
    </row>
    <row r="61" spans="1:6" ht="25.5" x14ac:dyDescent="0.25">
      <c r="A61" s="128" t="s">
        <v>199</v>
      </c>
      <c r="B61" s="129" t="s">
        <v>200</v>
      </c>
      <c r="C61" s="130">
        <v>30000</v>
      </c>
      <c r="D61" s="130">
        <v>0</v>
      </c>
      <c r="E61" s="130">
        <v>30000</v>
      </c>
      <c r="F61" s="66">
        <f t="shared" si="4"/>
        <v>100</v>
      </c>
    </row>
    <row r="62" spans="1:6" ht="35.25" customHeight="1" x14ac:dyDescent="0.25">
      <c r="A62" s="74" t="s">
        <v>201</v>
      </c>
      <c r="B62" s="75" t="s">
        <v>202</v>
      </c>
      <c r="C62" s="76">
        <v>779450</v>
      </c>
      <c r="D62" s="76">
        <v>234215</v>
      </c>
      <c r="E62" s="76">
        <v>1013665</v>
      </c>
      <c r="F62" s="66">
        <f t="shared" si="4"/>
        <v>130</v>
      </c>
    </row>
    <row r="63" spans="1:6" ht="38.25" x14ac:dyDescent="0.25">
      <c r="A63" s="128" t="s">
        <v>203</v>
      </c>
      <c r="B63" s="129" t="s">
        <v>204</v>
      </c>
      <c r="C63" s="130">
        <v>100</v>
      </c>
      <c r="D63" s="130">
        <v>0</v>
      </c>
      <c r="E63" s="130">
        <v>100</v>
      </c>
      <c r="F63" s="66">
        <f t="shared" si="4"/>
        <v>100</v>
      </c>
    </row>
    <row r="64" spans="1:6" ht="48" customHeight="1" x14ac:dyDescent="0.25">
      <c r="A64" s="128" t="s">
        <v>205</v>
      </c>
      <c r="B64" s="129" t="s">
        <v>206</v>
      </c>
      <c r="C64" s="130">
        <v>664000</v>
      </c>
      <c r="D64" s="130">
        <v>195250</v>
      </c>
      <c r="E64" s="130">
        <v>859250</v>
      </c>
      <c r="F64" s="66">
        <f t="shared" si="4"/>
        <v>129</v>
      </c>
    </row>
    <row r="65" spans="1:6" ht="48" customHeight="1" x14ac:dyDescent="0.25">
      <c r="A65" s="128" t="s">
        <v>207</v>
      </c>
      <c r="B65" s="129" t="s">
        <v>208</v>
      </c>
      <c r="C65" s="130">
        <v>115350</v>
      </c>
      <c r="D65" s="130">
        <v>38965</v>
      </c>
      <c r="E65" s="130">
        <v>154315</v>
      </c>
      <c r="F65" s="66">
        <f t="shared" si="4"/>
        <v>134</v>
      </c>
    </row>
    <row r="66" spans="1:6" x14ac:dyDescent="0.25">
      <c r="A66" s="74" t="s">
        <v>209</v>
      </c>
      <c r="B66" s="75" t="s">
        <v>210</v>
      </c>
      <c r="C66" s="76">
        <v>4532289</v>
      </c>
      <c r="D66" s="76">
        <v>-1532950</v>
      </c>
      <c r="E66" s="76">
        <v>2999339</v>
      </c>
      <c r="F66" s="66">
        <f t="shared" si="4"/>
        <v>66</v>
      </c>
    </row>
    <row r="67" spans="1:6" x14ac:dyDescent="0.25">
      <c r="A67" s="128" t="s">
        <v>211</v>
      </c>
      <c r="B67" s="129" t="s">
        <v>212</v>
      </c>
      <c r="C67" s="130">
        <v>1300535</v>
      </c>
      <c r="D67" s="130">
        <v>-885980</v>
      </c>
      <c r="E67" s="130">
        <v>414555</v>
      </c>
      <c r="F67" s="66">
        <f t="shared" si="4"/>
        <v>32</v>
      </c>
    </row>
    <row r="68" spans="1:6" ht="25.5" x14ac:dyDescent="0.25">
      <c r="A68" s="128" t="s">
        <v>213</v>
      </c>
      <c r="B68" s="129" t="s">
        <v>214</v>
      </c>
      <c r="C68" s="130">
        <v>3231754</v>
      </c>
      <c r="D68" s="130">
        <v>-646970</v>
      </c>
      <c r="E68" s="130">
        <v>2584784</v>
      </c>
      <c r="F68" s="66">
        <f t="shared" si="4"/>
        <v>80</v>
      </c>
    </row>
    <row r="69" spans="1:6" ht="70.5" customHeight="1" x14ac:dyDescent="0.25">
      <c r="A69" s="74" t="s">
        <v>215</v>
      </c>
      <c r="B69" s="75" t="s">
        <v>216</v>
      </c>
      <c r="C69" s="76">
        <v>197500</v>
      </c>
      <c r="D69" s="76">
        <v>-172600</v>
      </c>
      <c r="E69" s="76">
        <v>24900</v>
      </c>
      <c r="F69" s="66">
        <f t="shared" si="4"/>
        <v>13</v>
      </c>
    </row>
    <row r="70" spans="1:6" ht="68.25" customHeight="1" x14ac:dyDescent="0.25">
      <c r="A70" s="128" t="s">
        <v>217</v>
      </c>
      <c r="B70" s="129" t="s">
        <v>216</v>
      </c>
      <c r="C70" s="130">
        <v>197500</v>
      </c>
      <c r="D70" s="130">
        <v>-172600</v>
      </c>
      <c r="E70" s="130">
        <v>24900</v>
      </c>
      <c r="F70" s="66">
        <f t="shared" si="4"/>
        <v>13</v>
      </c>
    </row>
    <row r="71" spans="1:6" ht="35.25" customHeight="1" x14ac:dyDescent="0.25">
      <c r="A71" s="74" t="s">
        <v>218</v>
      </c>
      <c r="B71" s="75" t="s">
        <v>219</v>
      </c>
      <c r="C71" s="76">
        <v>700000</v>
      </c>
      <c r="D71" s="76">
        <v>400000</v>
      </c>
      <c r="E71" s="76">
        <v>1100000</v>
      </c>
      <c r="F71" s="66">
        <f t="shared" si="4"/>
        <v>157</v>
      </c>
    </row>
    <row r="72" spans="1:6" ht="25.5" x14ac:dyDescent="0.25">
      <c r="A72" s="128" t="s">
        <v>220</v>
      </c>
      <c r="B72" s="129" t="s">
        <v>221</v>
      </c>
      <c r="C72" s="130">
        <v>700000</v>
      </c>
      <c r="D72" s="130">
        <v>400000</v>
      </c>
      <c r="E72" s="130">
        <v>1100000</v>
      </c>
      <c r="F72" s="66">
        <f t="shared" si="4"/>
        <v>157</v>
      </c>
    </row>
    <row r="73" spans="1:6" x14ac:dyDescent="0.25">
      <c r="A73"/>
      <c r="B73"/>
      <c r="C73"/>
      <c r="D73"/>
      <c r="E73"/>
      <c r="F73"/>
    </row>
    <row r="74" spans="1:6" x14ac:dyDescent="0.25">
      <c r="A74"/>
      <c r="B74"/>
      <c r="C74"/>
      <c r="D74"/>
      <c r="E74"/>
      <c r="F74"/>
    </row>
    <row r="75" spans="1:6" x14ac:dyDescent="0.25">
      <c r="A75"/>
      <c r="B75"/>
      <c r="C75"/>
      <c r="D75"/>
      <c r="E75"/>
      <c r="F75"/>
    </row>
    <row r="76" spans="1:6" x14ac:dyDescent="0.25">
      <c r="A76"/>
      <c r="B76"/>
      <c r="C76"/>
      <c r="D76"/>
      <c r="E76"/>
      <c r="F76"/>
    </row>
    <row r="77" spans="1:6" x14ac:dyDescent="0.25">
      <c r="A77"/>
      <c r="B77"/>
      <c r="C77"/>
      <c r="D77"/>
      <c r="E77"/>
      <c r="F77"/>
    </row>
    <row r="78" spans="1:6" x14ac:dyDescent="0.25">
      <c r="A78"/>
      <c r="B78"/>
      <c r="C78"/>
      <c r="D78"/>
      <c r="E78"/>
      <c r="F78"/>
    </row>
    <row r="79" spans="1:6" x14ac:dyDescent="0.25">
      <c r="A79"/>
      <c r="B79" t="s">
        <v>90</v>
      </c>
      <c r="C79"/>
      <c r="D79"/>
      <c r="E79"/>
      <c r="F79"/>
    </row>
    <row r="80" spans="1:6" x14ac:dyDescent="0.25">
      <c r="A80"/>
      <c r="B80"/>
      <c r="C80"/>
      <c r="D80"/>
      <c r="E80"/>
      <c r="F80"/>
    </row>
    <row r="81" spans="1:6" ht="30" x14ac:dyDescent="0.25">
      <c r="A81" s="32" t="s">
        <v>84</v>
      </c>
      <c r="B81" s="33" t="s">
        <v>80</v>
      </c>
      <c r="C81" s="33" t="s">
        <v>67</v>
      </c>
      <c r="D81" s="34" t="s">
        <v>68</v>
      </c>
      <c r="E81" s="34" t="s">
        <v>89</v>
      </c>
      <c r="F81" s="85" t="s">
        <v>524</v>
      </c>
    </row>
    <row r="82" spans="1:6" x14ac:dyDescent="0.25">
      <c r="A82" s="32"/>
      <c r="B82" s="33"/>
      <c r="C82" s="33">
        <v>1</v>
      </c>
      <c r="D82" s="34">
        <v>2</v>
      </c>
      <c r="E82" s="34">
        <v>3</v>
      </c>
      <c r="F82" s="85">
        <v>4</v>
      </c>
    </row>
    <row r="83" spans="1:6" ht="38.25" customHeight="1" x14ac:dyDescent="0.25">
      <c r="A83" s="103" t="s">
        <v>0</v>
      </c>
      <c r="B83" s="93" t="s">
        <v>222</v>
      </c>
      <c r="C83" s="104">
        <v>8911165</v>
      </c>
      <c r="D83" s="104">
        <v>-536446</v>
      </c>
      <c r="E83" s="104">
        <v>8374719</v>
      </c>
      <c r="F83" s="106">
        <f t="shared" ref="F83:F125" si="5">ROUND(E83/C83*100,0)</f>
        <v>94</v>
      </c>
    </row>
    <row r="84" spans="1:6" ht="38.25" x14ac:dyDescent="0.25">
      <c r="A84" s="74" t="s">
        <v>93</v>
      </c>
      <c r="B84" s="75" t="s">
        <v>94</v>
      </c>
      <c r="C84" s="76">
        <v>1367890</v>
      </c>
      <c r="D84" s="76">
        <v>475222</v>
      </c>
      <c r="E84" s="76">
        <v>1843112</v>
      </c>
      <c r="F84" s="66">
        <f t="shared" si="5"/>
        <v>135</v>
      </c>
    </row>
    <row r="85" spans="1:6" ht="63.75" x14ac:dyDescent="0.25">
      <c r="A85" s="74" t="s">
        <v>95</v>
      </c>
      <c r="B85" s="75" t="s">
        <v>96</v>
      </c>
      <c r="C85" s="76">
        <v>186440</v>
      </c>
      <c r="D85" s="76">
        <v>73422</v>
      </c>
      <c r="E85" s="76">
        <v>259862</v>
      </c>
      <c r="F85" s="66">
        <f t="shared" si="5"/>
        <v>139</v>
      </c>
    </row>
    <row r="86" spans="1:6" ht="38.25" x14ac:dyDescent="0.25">
      <c r="A86" s="74" t="s">
        <v>97</v>
      </c>
      <c r="B86" s="75" t="s">
        <v>98</v>
      </c>
      <c r="C86" s="76">
        <v>1181450</v>
      </c>
      <c r="D86" s="76">
        <v>401800</v>
      </c>
      <c r="E86" s="76">
        <v>1583250</v>
      </c>
      <c r="F86" s="66">
        <f t="shared" si="5"/>
        <v>134</v>
      </c>
    </row>
    <row r="87" spans="1:6" ht="38.25" x14ac:dyDescent="0.25">
      <c r="A87" s="74" t="s">
        <v>99</v>
      </c>
      <c r="B87" s="75" t="s">
        <v>100</v>
      </c>
      <c r="C87" s="76">
        <v>667770</v>
      </c>
      <c r="D87" s="76">
        <v>-493050</v>
      </c>
      <c r="E87" s="76">
        <v>174720</v>
      </c>
      <c r="F87" s="66">
        <f t="shared" si="5"/>
        <v>26</v>
      </c>
    </row>
    <row r="88" spans="1:6" ht="38.25" x14ac:dyDescent="0.25">
      <c r="A88" s="74" t="s">
        <v>101</v>
      </c>
      <c r="B88" s="75" t="s">
        <v>102</v>
      </c>
      <c r="C88" s="76">
        <v>108100</v>
      </c>
      <c r="D88" s="76">
        <v>31800</v>
      </c>
      <c r="E88" s="76">
        <v>139900</v>
      </c>
      <c r="F88" s="66">
        <f t="shared" si="5"/>
        <v>129</v>
      </c>
    </row>
    <row r="89" spans="1:6" ht="38.25" x14ac:dyDescent="0.25">
      <c r="A89" s="74" t="s">
        <v>103</v>
      </c>
      <c r="B89" s="75" t="s">
        <v>104</v>
      </c>
      <c r="C89" s="76">
        <v>559670</v>
      </c>
      <c r="D89" s="76">
        <v>-524850</v>
      </c>
      <c r="E89" s="76">
        <v>34820</v>
      </c>
      <c r="F89" s="66">
        <f t="shared" si="5"/>
        <v>6</v>
      </c>
    </row>
    <row r="90" spans="1:6" ht="38.25" x14ac:dyDescent="0.25">
      <c r="A90" s="74" t="s">
        <v>105</v>
      </c>
      <c r="B90" s="75" t="s">
        <v>106</v>
      </c>
      <c r="C90" s="76">
        <v>3212007</v>
      </c>
      <c r="D90" s="76">
        <v>-940888</v>
      </c>
      <c r="E90" s="76">
        <v>2271119</v>
      </c>
      <c r="F90" s="66">
        <f t="shared" si="5"/>
        <v>71</v>
      </c>
    </row>
    <row r="91" spans="1:6" ht="38.25" x14ac:dyDescent="0.25">
      <c r="A91" s="74" t="s">
        <v>107</v>
      </c>
      <c r="B91" s="75" t="s">
        <v>108</v>
      </c>
      <c r="C91" s="76">
        <v>464870</v>
      </c>
      <c r="D91" s="76">
        <v>48500</v>
      </c>
      <c r="E91" s="76">
        <v>513370</v>
      </c>
      <c r="F91" s="66">
        <f t="shared" si="5"/>
        <v>110</v>
      </c>
    </row>
    <row r="92" spans="1:6" ht="38.25" x14ac:dyDescent="0.25">
      <c r="A92" s="74" t="s">
        <v>109</v>
      </c>
      <c r="B92" s="75" t="s">
        <v>110</v>
      </c>
      <c r="C92" s="76">
        <v>13489</v>
      </c>
      <c r="D92" s="76">
        <v>-8039</v>
      </c>
      <c r="E92" s="76">
        <v>5450</v>
      </c>
      <c r="F92" s="66">
        <f t="shared" si="5"/>
        <v>40</v>
      </c>
    </row>
    <row r="93" spans="1:6" ht="38.25" x14ac:dyDescent="0.25">
      <c r="A93" s="74" t="s">
        <v>111</v>
      </c>
      <c r="B93" s="75" t="s">
        <v>112</v>
      </c>
      <c r="C93" s="76">
        <v>49300</v>
      </c>
      <c r="D93" s="76">
        <v>-35500</v>
      </c>
      <c r="E93" s="76">
        <v>13800</v>
      </c>
      <c r="F93" s="66">
        <f t="shared" si="5"/>
        <v>28</v>
      </c>
    </row>
    <row r="94" spans="1:6" ht="38.25" x14ac:dyDescent="0.25">
      <c r="A94" s="74" t="s">
        <v>113</v>
      </c>
      <c r="B94" s="75" t="s">
        <v>114</v>
      </c>
      <c r="C94" s="76">
        <v>50000</v>
      </c>
      <c r="D94" s="76">
        <v>-50000</v>
      </c>
      <c r="E94" s="76">
        <v>0</v>
      </c>
      <c r="F94" s="66">
        <f t="shared" si="5"/>
        <v>0</v>
      </c>
    </row>
    <row r="95" spans="1:6" ht="38.25" x14ac:dyDescent="0.25">
      <c r="A95" s="74" t="s">
        <v>115</v>
      </c>
      <c r="B95" s="75" t="s">
        <v>116</v>
      </c>
      <c r="C95" s="76">
        <v>760100</v>
      </c>
      <c r="D95" s="76">
        <v>-211300</v>
      </c>
      <c r="E95" s="76">
        <v>548800</v>
      </c>
      <c r="F95" s="66">
        <f t="shared" si="5"/>
        <v>72</v>
      </c>
    </row>
    <row r="96" spans="1:6" ht="38.25" x14ac:dyDescent="0.25">
      <c r="A96" s="74" t="s">
        <v>117</v>
      </c>
      <c r="B96" s="75" t="s">
        <v>118</v>
      </c>
      <c r="C96" s="76">
        <v>1457248</v>
      </c>
      <c r="D96" s="76">
        <v>-559749</v>
      </c>
      <c r="E96" s="76">
        <v>897499</v>
      </c>
      <c r="F96" s="66">
        <f t="shared" si="5"/>
        <v>62</v>
      </c>
    </row>
    <row r="97" spans="1:6" ht="38.25" x14ac:dyDescent="0.25">
      <c r="A97" s="74" t="s">
        <v>119</v>
      </c>
      <c r="B97" s="75" t="s">
        <v>120</v>
      </c>
      <c r="C97" s="76">
        <v>417000</v>
      </c>
      <c r="D97" s="76">
        <v>-124800</v>
      </c>
      <c r="E97" s="76">
        <v>292200</v>
      </c>
      <c r="F97" s="66">
        <f t="shared" si="5"/>
        <v>70</v>
      </c>
    </row>
    <row r="98" spans="1:6" ht="38.25" x14ac:dyDescent="0.25">
      <c r="A98" s="74" t="s">
        <v>121</v>
      </c>
      <c r="B98" s="75" t="s">
        <v>122</v>
      </c>
      <c r="C98" s="76">
        <v>351900</v>
      </c>
      <c r="D98" s="76">
        <v>-187600</v>
      </c>
      <c r="E98" s="76">
        <v>164300</v>
      </c>
      <c r="F98" s="66">
        <f t="shared" si="5"/>
        <v>47</v>
      </c>
    </row>
    <row r="99" spans="1:6" ht="38.25" x14ac:dyDescent="0.25">
      <c r="A99" s="74" t="s">
        <v>123</v>
      </c>
      <c r="B99" s="75" t="s">
        <v>124</v>
      </c>
      <c r="C99" s="76">
        <v>101300</v>
      </c>
      <c r="D99" s="76">
        <v>3100</v>
      </c>
      <c r="E99" s="76">
        <v>104400</v>
      </c>
      <c r="F99" s="66">
        <f t="shared" si="5"/>
        <v>103</v>
      </c>
    </row>
    <row r="100" spans="1:6" ht="38.25" x14ac:dyDescent="0.25">
      <c r="A100" s="74" t="s">
        <v>125</v>
      </c>
      <c r="B100" s="75" t="s">
        <v>126</v>
      </c>
      <c r="C100" s="76">
        <v>240000</v>
      </c>
      <c r="D100" s="76">
        <v>-191100</v>
      </c>
      <c r="E100" s="76">
        <v>48900</v>
      </c>
      <c r="F100" s="66">
        <f t="shared" si="5"/>
        <v>20</v>
      </c>
    </row>
    <row r="101" spans="1:6" ht="38.25" x14ac:dyDescent="0.25">
      <c r="A101" s="74" t="s">
        <v>127</v>
      </c>
      <c r="B101" s="75" t="s">
        <v>128</v>
      </c>
      <c r="C101" s="76">
        <v>10600</v>
      </c>
      <c r="D101" s="76">
        <v>400</v>
      </c>
      <c r="E101" s="76">
        <v>11000</v>
      </c>
      <c r="F101" s="66">
        <f t="shared" si="5"/>
        <v>104</v>
      </c>
    </row>
    <row r="102" spans="1:6" ht="38.25" x14ac:dyDescent="0.25">
      <c r="A102" s="74" t="s">
        <v>129</v>
      </c>
      <c r="B102" s="75" t="s">
        <v>130</v>
      </c>
      <c r="C102" s="76">
        <v>364600</v>
      </c>
      <c r="D102" s="76">
        <v>-163750</v>
      </c>
      <c r="E102" s="76">
        <v>200850</v>
      </c>
      <c r="F102" s="66">
        <f t="shared" si="5"/>
        <v>55</v>
      </c>
    </row>
    <row r="103" spans="1:6" ht="38.25" x14ac:dyDescent="0.25">
      <c r="A103" s="74" t="s">
        <v>131</v>
      </c>
      <c r="B103" s="75" t="s">
        <v>132</v>
      </c>
      <c r="C103" s="76">
        <v>5200</v>
      </c>
      <c r="D103" s="76">
        <v>7200</v>
      </c>
      <c r="E103" s="76">
        <v>12400</v>
      </c>
      <c r="F103" s="66">
        <f t="shared" si="5"/>
        <v>238</v>
      </c>
    </row>
    <row r="104" spans="1:6" ht="38.25" x14ac:dyDescent="0.25">
      <c r="A104" s="74" t="s">
        <v>133</v>
      </c>
      <c r="B104" s="75" t="s">
        <v>134</v>
      </c>
      <c r="C104" s="76">
        <v>60400</v>
      </c>
      <c r="D104" s="76">
        <v>-60400</v>
      </c>
      <c r="E104" s="76">
        <v>0</v>
      </c>
      <c r="F104" s="66">
        <f t="shared" si="5"/>
        <v>0</v>
      </c>
    </row>
    <row r="105" spans="1:6" ht="38.25" x14ac:dyDescent="0.25">
      <c r="A105" s="74" t="s">
        <v>135</v>
      </c>
      <c r="B105" s="75" t="s">
        <v>136</v>
      </c>
      <c r="C105" s="76">
        <v>140000</v>
      </c>
      <c r="D105" s="76">
        <v>-48600</v>
      </c>
      <c r="E105" s="76">
        <v>91400</v>
      </c>
      <c r="F105" s="66">
        <f t="shared" si="5"/>
        <v>65</v>
      </c>
    </row>
    <row r="106" spans="1:6" ht="51" x14ac:dyDescent="0.25">
      <c r="A106" s="74" t="s">
        <v>137</v>
      </c>
      <c r="B106" s="75" t="s">
        <v>138</v>
      </c>
      <c r="C106" s="76">
        <v>159000</v>
      </c>
      <c r="D106" s="76">
        <v>-61950</v>
      </c>
      <c r="E106" s="76">
        <v>97050</v>
      </c>
      <c r="F106" s="66">
        <f t="shared" si="5"/>
        <v>61</v>
      </c>
    </row>
    <row r="107" spans="1:6" ht="38.25" x14ac:dyDescent="0.25">
      <c r="A107" s="74" t="s">
        <v>139</v>
      </c>
      <c r="B107" s="75" t="s">
        <v>140</v>
      </c>
      <c r="C107" s="76">
        <v>212000</v>
      </c>
      <c r="D107" s="76">
        <v>0</v>
      </c>
      <c r="E107" s="76">
        <v>212000</v>
      </c>
      <c r="F107" s="66">
        <f t="shared" si="5"/>
        <v>100</v>
      </c>
    </row>
    <row r="108" spans="1:6" ht="38.25" x14ac:dyDescent="0.25">
      <c r="A108" s="74" t="s">
        <v>141</v>
      </c>
      <c r="B108" s="75" t="s">
        <v>142</v>
      </c>
      <c r="C108" s="76">
        <v>200000</v>
      </c>
      <c r="D108" s="76">
        <v>0</v>
      </c>
      <c r="E108" s="76">
        <v>200000</v>
      </c>
      <c r="F108" s="66">
        <f t="shared" si="5"/>
        <v>100</v>
      </c>
    </row>
    <row r="109" spans="1:6" ht="38.25" x14ac:dyDescent="0.25">
      <c r="A109" s="74" t="s">
        <v>143</v>
      </c>
      <c r="B109" s="75" t="s">
        <v>144</v>
      </c>
      <c r="C109" s="76">
        <v>12000</v>
      </c>
      <c r="D109" s="76">
        <v>0</v>
      </c>
      <c r="E109" s="76">
        <v>12000</v>
      </c>
      <c r="F109" s="66">
        <f t="shared" si="5"/>
        <v>100</v>
      </c>
    </row>
    <row r="110" spans="1:6" ht="38.25" x14ac:dyDescent="0.25">
      <c r="A110" s="74" t="s">
        <v>145</v>
      </c>
      <c r="B110" s="75" t="s">
        <v>146</v>
      </c>
      <c r="C110" s="76">
        <v>831550</v>
      </c>
      <c r="D110" s="76">
        <v>167255</v>
      </c>
      <c r="E110" s="76">
        <v>998805</v>
      </c>
      <c r="F110" s="66">
        <f t="shared" si="5"/>
        <v>120</v>
      </c>
    </row>
    <row r="111" spans="1:6" ht="38.25" x14ac:dyDescent="0.25">
      <c r="A111" s="74" t="s">
        <v>147</v>
      </c>
      <c r="B111" s="75" t="s">
        <v>148</v>
      </c>
      <c r="C111" s="76">
        <v>523900</v>
      </c>
      <c r="D111" s="76">
        <v>67400</v>
      </c>
      <c r="E111" s="76">
        <v>591300</v>
      </c>
      <c r="F111" s="66">
        <f t="shared" si="5"/>
        <v>113</v>
      </c>
    </row>
    <row r="112" spans="1:6" ht="38.25" x14ac:dyDescent="0.25">
      <c r="A112" s="74" t="s">
        <v>149</v>
      </c>
      <c r="B112" s="75" t="s">
        <v>150</v>
      </c>
      <c r="C112" s="76">
        <v>128450</v>
      </c>
      <c r="D112" s="76">
        <v>218995</v>
      </c>
      <c r="E112" s="76">
        <v>347445</v>
      </c>
      <c r="F112" s="66">
        <f t="shared" si="5"/>
        <v>270</v>
      </c>
    </row>
    <row r="113" spans="1:6" ht="38.25" x14ac:dyDescent="0.25">
      <c r="A113" s="74" t="s">
        <v>151</v>
      </c>
      <c r="B113" s="75" t="s">
        <v>152</v>
      </c>
      <c r="C113" s="76">
        <v>40700</v>
      </c>
      <c r="D113" s="76">
        <v>-10740</v>
      </c>
      <c r="E113" s="76">
        <v>29960</v>
      </c>
      <c r="F113" s="66">
        <f t="shared" si="5"/>
        <v>74</v>
      </c>
    </row>
    <row r="114" spans="1:6" ht="38.25" x14ac:dyDescent="0.25">
      <c r="A114" s="74" t="s">
        <v>153</v>
      </c>
      <c r="B114" s="75" t="s">
        <v>154</v>
      </c>
      <c r="C114" s="76">
        <v>9000</v>
      </c>
      <c r="D114" s="76">
        <v>-4000</v>
      </c>
      <c r="E114" s="76">
        <v>5000</v>
      </c>
      <c r="F114" s="66">
        <f t="shared" si="5"/>
        <v>56</v>
      </c>
    </row>
    <row r="115" spans="1:6" ht="51" x14ac:dyDescent="0.25">
      <c r="A115" s="74" t="s">
        <v>155</v>
      </c>
      <c r="B115" s="75" t="s">
        <v>156</v>
      </c>
      <c r="C115" s="76">
        <v>129500</v>
      </c>
      <c r="D115" s="76">
        <v>-104400</v>
      </c>
      <c r="E115" s="76">
        <v>25100</v>
      </c>
      <c r="F115" s="66">
        <f t="shared" si="5"/>
        <v>19</v>
      </c>
    </row>
    <row r="116" spans="1:6" ht="38.25" x14ac:dyDescent="0.25">
      <c r="A116" s="74" t="s">
        <v>157</v>
      </c>
      <c r="B116" s="75" t="s">
        <v>158</v>
      </c>
      <c r="C116" s="76">
        <v>1455798</v>
      </c>
      <c r="D116" s="76">
        <v>565296</v>
      </c>
      <c r="E116" s="76">
        <v>2021094</v>
      </c>
      <c r="F116" s="66">
        <f t="shared" si="5"/>
        <v>139</v>
      </c>
    </row>
    <row r="117" spans="1:6" ht="38.25" x14ac:dyDescent="0.25">
      <c r="A117" s="74" t="s">
        <v>159</v>
      </c>
      <c r="B117" s="75" t="s">
        <v>160</v>
      </c>
      <c r="C117" s="76">
        <v>1333898</v>
      </c>
      <c r="D117" s="76">
        <v>545416</v>
      </c>
      <c r="E117" s="76">
        <v>1879314</v>
      </c>
      <c r="F117" s="66">
        <f t="shared" si="5"/>
        <v>141</v>
      </c>
    </row>
    <row r="118" spans="1:6" ht="38.25" x14ac:dyDescent="0.25">
      <c r="A118" s="74" t="s">
        <v>161</v>
      </c>
      <c r="B118" s="75" t="s">
        <v>162</v>
      </c>
      <c r="C118" s="76">
        <v>30000</v>
      </c>
      <c r="D118" s="76">
        <v>11700</v>
      </c>
      <c r="E118" s="76">
        <v>41700</v>
      </c>
      <c r="F118" s="66">
        <f t="shared" si="5"/>
        <v>139</v>
      </c>
    </row>
    <row r="119" spans="1:6" ht="38.25" x14ac:dyDescent="0.25">
      <c r="A119" s="74" t="s">
        <v>163</v>
      </c>
      <c r="B119" s="75" t="s">
        <v>164</v>
      </c>
      <c r="C119" s="76">
        <v>91900</v>
      </c>
      <c r="D119" s="76">
        <v>8180</v>
      </c>
      <c r="E119" s="76">
        <v>100080</v>
      </c>
      <c r="F119" s="66">
        <f t="shared" si="5"/>
        <v>109</v>
      </c>
    </row>
    <row r="120" spans="1:6" ht="38.25" x14ac:dyDescent="0.25">
      <c r="A120" s="74" t="s">
        <v>165</v>
      </c>
      <c r="B120" s="75" t="s">
        <v>166</v>
      </c>
      <c r="C120" s="76">
        <v>447650</v>
      </c>
      <c r="D120" s="76">
        <v>41069</v>
      </c>
      <c r="E120" s="76">
        <v>488719</v>
      </c>
      <c r="F120" s="66">
        <f t="shared" si="5"/>
        <v>109</v>
      </c>
    </row>
    <row r="121" spans="1:6" ht="38.25" x14ac:dyDescent="0.25">
      <c r="A121" s="74" t="s">
        <v>167</v>
      </c>
      <c r="B121" s="75" t="s">
        <v>168</v>
      </c>
      <c r="C121" s="76">
        <v>347100</v>
      </c>
      <c r="D121" s="76">
        <v>21400</v>
      </c>
      <c r="E121" s="76">
        <v>368500</v>
      </c>
      <c r="F121" s="66">
        <f t="shared" si="5"/>
        <v>106</v>
      </c>
    </row>
    <row r="122" spans="1:6" ht="38.25" x14ac:dyDescent="0.25">
      <c r="A122" s="74" t="s">
        <v>169</v>
      </c>
      <c r="B122" s="75" t="s">
        <v>170</v>
      </c>
      <c r="C122" s="76">
        <v>13300</v>
      </c>
      <c r="D122" s="76">
        <v>3700</v>
      </c>
      <c r="E122" s="76">
        <v>17000</v>
      </c>
      <c r="F122" s="66">
        <f t="shared" si="5"/>
        <v>128</v>
      </c>
    </row>
    <row r="123" spans="1:6" ht="38.25" x14ac:dyDescent="0.25">
      <c r="A123" s="74" t="s">
        <v>171</v>
      </c>
      <c r="B123" s="75" t="s">
        <v>172</v>
      </c>
      <c r="C123" s="76">
        <v>21200</v>
      </c>
      <c r="D123" s="76">
        <v>9469</v>
      </c>
      <c r="E123" s="76">
        <v>30669</v>
      </c>
      <c r="F123" s="66">
        <f t="shared" si="5"/>
        <v>145</v>
      </c>
    </row>
    <row r="124" spans="1:6" ht="38.25" x14ac:dyDescent="0.25">
      <c r="A124" s="74" t="s">
        <v>173</v>
      </c>
      <c r="B124" s="75" t="s">
        <v>174</v>
      </c>
      <c r="C124" s="76">
        <v>51500</v>
      </c>
      <c r="D124" s="76">
        <v>2000</v>
      </c>
      <c r="E124" s="76">
        <v>53500</v>
      </c>
      <c r="F124" s="66">
        <f t="shared" si="5"/>
        <v>104</v>
      </c>
    </row>
    <row r="125" spans="1:6" ht="38.25" x14ac:dyDescent="0.25">
      <c r="A125" s="74" t="s">
        <v>175</v>
      </c>
      <c r="B125" s="75" t="s">
        <v>176</v>
      </c>
      <c r="C125" s="76">
        <v>14550</v>
      </c>
      <c r="D125" s="76">
        <v>4500</v>
      </c>
      <c r="E125" s="76">
        <v>19050</v>
      </c>
      <c r="F125" s="66">
        <f t="shared" si="5"/>
        <v>131</v>
      </c>
    </row>
  </sheetData>
  <sheetProtection algorithmName="SHA-512" hashValue="K6wmmQIVVkBws8g8zz8mHrzlw9E/LQ6MsnSOhSn6T8pRfJwlFfXylSZMk2CLQC4vofC3nt+2rjIZlwdQvFw01w==" saltValue="jivOZ3xMD078rcK38DXP7w==" spinCount="100000" sheet="1" objects="1" scenarios="1"/>
  <mergeCells count="4">
    <mergeCell ref="A3:F3"/>
    <mergeCell ref="A4:F4"/>
    <mergeCell ref="A2:F2"/>
    <mergeCell ref="A21:F2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ED924A-FB40-40FE-94CD-ADD3855F9397}">
  <dimension ref="A2:I32"/>
  <sheetViews>
    <sheetView view="pageBreakPreview" topLeftCell="A9" zoomScaleNormal="100" zoomScaleSheetLayoutView="100" workbookViewId="0">
      <selection activeCell="A2" sqref="A2:F2"/>
    </sheetView>
  </sheetViews>
  <sheetFormatPr defaultRowHeight="15" x14ac:dyDescent="0.25"/>
  <cols>
    <col min="1" max="1" width="9.28515625" style="30" bestFit="1" customWidth="1"/>
    <col min="2" max="2" width="16.42578125" style="30" customWidth="1"/>
    <col min="3" max="5" width="13.28515625" style="30" customWidth="1"/>
    <col min="6" max="6" width="9.28515625" style="82" bestFit="1" customWidth="1"/>
    <col min="7" max="7" width="9.140625" style="20"/>
  </cols>
  <sheetData>
    <row r="2" spans="1:9" x14ac:dyDescent="0.25">
      <c r="A2" s="183" t="s">
        <v>87</v>
      </c>
      <c r="B2" s="183"/>
      <c r="C2" s="183"/>
      <c r="D2" s="183"/>
      <c r="E2" s="183"/>
      <c r="F2" s="183"/>
    </row>
    <row r="3" spans="1:9" x14ac:dyDescent="0.25">
      <c r="B3" s="30" t="s">
        <v>193</v>
      </c>
    </row>
    <row r="5" spans="1:9" ht="39" customHeight="1" x14ac:dyDescent="0.25">
      <c r="A5" s="32" t="s">
        <v>186</v>
      </c>
      <c r="B5" s="33" t="s">
        <v>80</v>
      </c>
      <c r="C5" s="34" t="s">
        <v>67</v>
      </c>
      <c r="D5" s="34" t="s">
        <v>515</v>
      </c>
      <c r="E5" s="34" t="s">
        <v>191</v>
      </c>
      <c r="F5" s="85" t="s">
        <v>524</v>
      </c>
    </row>
    <row r="6" spans="1:9" x14ac:dyDescent="0.25">
      <c r="A6" s="32"/>
      <c r="B6" s="33"/>
      <c r="C6" s="34">
        <v>1</v>
      </c>
      <c r="D6" s="34">
        <v>2</v>
      </c>
      <c r="E6" s="34">
        <v>3</v>
      </c>
      <c r="F6" s="85">
        <v>4</v>
      </c>
    </row>
    <row r="7" spans="1:9" ht="57" customHeight="1" x14ac:dyDescent="0.25">
      <c r="A7" s="74" t="s">
        <v>187</v>
      </c>
      <c r="B7" s="75" t="s">
        <v>188</v>
      </c>
      <c r="C7" s="76">
        <v>701300</v>
      </c>
      <c r="D7" s="76">
        <v>4185700</v>
      </c>
      <c r="E7" s="77">
        <v>4887000</v>
      </c>
      <c r="F7" s="86">
        <f t="shared" ref="F7:F9" si="0">ROUND(E7/C7*100,0)</f>
        <v>697</v>
      </c>
      <c r="G7" s="10"/>
      <c r="H7" s="10"/>
      <c r="I7" s="10"/>
    </row>
    <row r="8" spans="1:9" ht="38.25" customHeight="1" x14ac:dyDescent="0.25">
      <c r="A8" s="78" t="s">
        <v>50</v>
      </c>
      <c r="B8" s="79" t="s">
        <v>51</v>
      </c>
      <c r="C8" s="80">
        <v>1300</v>
      </c>
      <c r="D8" s="80">
        <v>1700</v>
      </c>
      <c r="E8" s="81">
        <v>3000</v>
      </c>
      <c r="F8" s="84">
        <f t="shared" si="0"/>
        <v>231</v>
      </c>
      <c r="G8" s="10"/>
      <c r="H8" s="10"/>
      <c r="I8" s="10"/>
    </row>
    <row r="9" spans="1:9" ht="30" customHeight="1" x14ac:dyDescent="0.25">
      <c r="A9" s="78" t="s">
        <v>52</v>
      </c>
      <c r="B9" s="79" t="s">
        <v>53</v>
      </c>
      <c r="C9" s="80">
        <v>700000</v>
      </c>
      <c r="D9" s="80">
        <v>4184000</v>
      </c>
      <c r="E9" s="81">
        <v>4884000</v>
      </c>
      <c r="F9" s="84">
        <f t="shared" si="0"/>
        <v>698</v>
      </c>
      <c r="G9" s="10"/>
      <c r="H9" s="10"/>
      <c r="I9" s="10"/>
    </row>
    <row r="10" spans="1:9" ht="27" customHeight="1" x14ac:dyDescent="0.25"/>
    <row r="11" spans="1:9" ht="54" customHeight="1" x14ac:dyDescent="0.25">
      <c r="A11" s="74">
        <v>5</v>
      </c>
      <c r="B11" s="75" t="s">
        <v>190</v>
      </c>
      <c r="C11" s="76">
        <v>762000</v>
      </c>
      <c r="D11" s="76">
        <v>2743000</v>
      </c>
      <c r="E11" s="76">
        <v>3505000</v>
      </c>
      <c r="F11" s="84">
        <f t="shared" ref="F11:F13" si="1">ROUND(E11/C11*100,0)</f>
        <v>460</v>
      </c>
    </row>
    <row r="12" spans="1:9" ht="63.75" customHeight="1" x14ac:dyDescent="0.25">
      <c r="A12" s="78">
        <v>53</v>
      </c>
      <c r="B12" s="79" t="s">
        <v>55</v>
      </c>
      <c r="C12" s="80">
        <v>20000</v>
      </c>
      <c r="D12" s="80">
        <v>0</v>
      </c>
      <c r="E12" s="80">
        <v>20000</v>
      </c>
      <c r="F12" s="84">
        <f t="shared" si="1"/>
        <v>100</v>
      </c>
    </row>
    <row r="13" spans="1:9" ht="47.25" customHeight="1" x14ac:dyDescent="0.25">
      <c r="A13" s="88">
        <v>54</v>
      </c>
      <c r="B13" s="79" t="s">
        <v>57</v>
      </c>
      <c r="C13" s="80">
        <v>742000</v>
      </c>
      <c r="D13" s="80">
        <v>2743000</v>
      </c>
      <c r="E13" s="80">
        <v>3485000</v>
      </c>
      <c r="F13" s="84">
        <f t="shared" si="1"/>
        <v>470</v>
      </c>
    </row>
    <row r="15" spans="1:9" x14ac:dyDescent="0.25">
      <c r="B15" s="30" t="s">
        <v>526</v>
      </c>
    </row>
    <row r="17" spans="1:7" ht="36" customHeight="1" x14ac:dyDescent="0.25">
      <c r="A17" s="32" t="s">
        <v>186</v>
      </c>
      <c r="B17" s="33" t="s">
        <v>80</v>
      </c>
      <c r="C17" s="34" t="s">
        <v>67</v>
      </c>
      <c r="D17" s="34" t="s">
        <v>515</v>
      </c>
      <c r="E17" s="34" t="s">
        <v>191</v>
      </c>
      <c r="F17" s="85" t="s">
        <v>524</v>
      </c>
    </row>
    <row r="18" spans="1:7" x14ac:dyDescent="0.25">
      <c r="A18" s="32"/>
      <c r="B18" s="33"/>
      <c r="C18" s="34">
        <v>1</v>
      </c>
      <c r="D18" s="34">
        <v>2</v>
      </c>
      <c r="E18" s="34">
        <v>3</v>
      </c>
      <c r="F18" s="85">
        <v>4</v>
      </c>
    </row>
    <row r="19" spans="1:7" ht="22.5" x14ac:dyDescent="0.25">
      <c r="A19" s="94" t="s">
        <v>0</v>
      </c>
      <c r="B19" s="98" t="s">
        <v>525</v>
      </c>
      <c r="C19" s="99">
        <v>701300</v>
      </c>
      <c r="D19" s="99">
        <v>4185700</v>
      </c>
      <c r="E19" s="100">
        <v>4887000</v>
      </c>
      <c r="F19" s="101">
        <f t="shared" ref="F19:F25" si="2">ROUND(E19/C19*100,0)</f>
        <v>697</v>
      </c>
      <c r="G19" s="10"/>
    </row>
    <row r="20" spans="1:7" ht="24.75" customHeight="1" x14ac:dyDescent="0.25">
      <c r="A20" s="95" t="s">
        <v>194</v>
      </c>
      <c r="B20" s="96" t="s">
        <v>195</v>
      </c>
      <c r="C20" s="97">
        <v>1300</v>
      </c>
      <c r="D20" s="97">
        <v>1700</v>
      </c>
      <c r="E20" s="87">
        <v>3000</v>
      </c>
      <c r="F20" s="102">
        <f t="shared" si="2"/>
        <v>231</v>
      </c>
      <c r="G20" s="10"/>
    </row>
    <row r="21" spans="1:7" ht="26.25" customHeight="1" x14ac:dyDescent="0.25">
      <c r="A21" s="90" t="s">
        <v>196</v>
      </c>
      <c r="B21" s="89" t="s">
        <v>195</v>
      </c>
      <c r="C21" s="91">
        <v>1300</v>
      </c>
      <c r="D21" s="91">
        <v>1700</v>
      </c>
      <c r="E21" s="92">
        <v>3000</v>
      </c>
      <c r="F21" s="102">
        <f t="shared" si="2"/>
        <v>231</v>
      </c>
      <c r="G21" s="10"/>
    </row>
    <row r="22" spans="1:7" ht="33" customHeight="1" x14ac:dyDescent="0.25">
      <c r="A22" s="90" t="s">
        <v>50</v>
      </c>
      <c r="B22" s="89" t="s">
        <v>51</v>
      </c>
      <c r="C22" s="91">
        <v>1300</v>
      </c>
      <c r="D22" s="91">
        <v>1700</v>
      </c>
      <c r="E22" s="92">
        <v>3000</v>
      </c>
      <c r="F22" s="102">
        <f t="shared" si="2"/>
        <v>231</v>
      </c>
      <c r="G22" s="10"/>
    </row>
    <row r="23" spans="1:7" ht="28.5" customHeight="1" x14ac:dyDescent="0.25">
      <c r="A23" s="95" t="s">
        <v>218</v>
      </c>
      <c r="B23" s="96" t="s">
        <v>219</v>
      </c>
      <c r="C23" s="97">
        <v>700000</v>
      </c>
      <c r="D23" s="97">
        <v>4184000</v>
      </c>
      <c r="E23" s="87">
        <v>4884000</v>
      </c>
      <c r="F23" s="102">
        <f t="shared" si="2"/>
        <v>698</v>
      </c>
      <c r="G23" s="10"/>
    </row>
    <row r="24" spans="1:7" ht="23.25" customHeight="1" x14ac:dyDescent="0.25">
      <c r="A24" s="90" t="s">
        <v>220</v>
      </c>
      <c r="B24" s="89" t="s">
        <v>221</v>
      </c>
      <c r="C24" s="91">
        <v>700000</v>
      </c>
      <c r="D24" s="91">
        <v>4184000</v>
      </c>
      <c r="E24" s="92">
        <v>4884000</v>
      </c>
      <c r="F24" s="102">
        <f t="shared" si="2"/>
        <v>698</v>
      </c>
      <c r="G24" s="10"/>
    </row>
    <row r="25" spans="1:7" ht="30" customHeight="1" x14ac:dyDescent="0.25">
      <c r="A25" s="90" t="s">
        <v>52</v>
      </c>
      <c r="B25" s="89" t="s">
        <v>53</v>
      </c>
      <c r="C25" s="91">
        <v>700000</v>
      </c>
      <c r="D25" s="91">
        <v>4184000</v>
      </c>
      <c r="E25" s="92">
        <v>4884000</v>
      </c>
      <c r="F25" s="102">
        <f t="shared" si="2"/>
        <v>698</v>
      </c>
      <c r="G25" s="10"/>
    </row>
    <row r="32" spans="1:7" ht="29.25" customHeight="1" x14ac:dyDescent="0.25"/>
  </sheetData>
  <sheetProtection algorithmName="SHA-512" hashValue="5u/5sjtF3TeUmBHjEm/+4eQKrKYizaGBET+CuullxQsRjlFYJHhQuSQnvxom294OnLlsZ1fWsTo3G5nANUPdEw==" saltValue="tbju0QbVu8bjRio+j8xtBw==" spinCount="100000" sheet="1" objects="1" scenarios="1"/>
  <mergeCells count="1">
    <mergeCell ref="A2:F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952"/>
  <sheetViews>
    <sheetView tabSelected="1" view="pageBreakPreview" topLeftCell="A937" zoomScale="160" zoomScaleNormal="120" zoomScaleSheetLayoutView="160" workbookViewId="0">
      <selection activeCell="A3" sqref="A3:F3"/>
    </sheetView>
  </sheetViews>
  <sheetFormatPr defaultRowHeight="15" x14ac:dyDescent="0.25"/>
  <cols>
    <col min="1" max="1" width="17.85546875" style="30" customWidth="1"/>
    <col min="2" max="2" width="43.140625" style="30" customWidth="1"/>
    <col min="3" max="3" width="15.7109375" style="30" customWidth="1"/>
    <col min="4" max="4" width="19.42578125" style="30" customWidth="1"/>
    <col min="5" max="5" width="16.7109375" style="30" customWidth="1"/>
    <col min="6" max="6" width="10.85546875" style="107" customWidth="1"/>
  </cols>
  <sheetData>
    <row r="1" spans="1:6" x14ac:dyDescent="0.25">
      <c r="A1" s="183" t="s">
        <v>91</v>
      </c>
      <c r="B1" s="183"/>
      <c r="C1" s="183"/>
      <c r="D1" s="183"/>
      <c r="E1" s="183"/>
      <c r="F1" s="183"/>
    </row>
    <row r="2" spans="1:6" ht="10.5" customHeight="1" x14ac:dyDescent="0.25"/>
    <row r="3" spans="1:6" x14ac:dyDescent="0.25">
      <c r="A3" s="183" t="s">
        <v>92</v>
      </c>
      <c r="B3" s="183"/>
      <c r="C3" s="183"/>
      <c r="D3" s="183"/>
      <c r="E3" s="183"/>
      <c r="F3" s="183"/>
    </row>
    <row r="4" spans="1:6" ht="10.5" customHeight="1" x14ac:dyDescent="0.25"/>
    <row r="5" spans="1:6" ht="55.15" customHeight="1" x14ac:dyDescent="0.25">
      <c r="A5" s="186" t="s">
        <v>517</v>
      </c>
      <c r="B5" s="187"/>
      <c r="C5" s="187"/>
      <c r="D5" s="187"/>
      <c r="E5" s="187"/>
      <c r="F5" s="108"/>
    </row>
    <row r="6" spans="1:6" ht="10.5" customHeight="1" x14ac:dyDescent="0.25"/>
    <row r="7" spans="1:6" ht="28.5" customHeight="1" x14ac:dyDescent="0.25">
      <c r="A7" s="34" t="s">
        <v>58</v>
      </c>
      <c r="B7" s="33" t="s">
        <v>80</v>
      </c>
      <c r="C7" s="33" t="s">
        <v>67</v>
      </c>
      <c r="D7" s="34" t="s">
        <v>68</v>
      </c>
      <c r="E7" s="34" t="s">
        <v>89</v>
      </c>
      <c r="F7" s="109" t="s">
        <v>528</v>
      </c>
    </row>
    <row r="8" spans="1:6" ht="14.25" customHeight="1" x14ac:dyDescent="0.25">
      <c r="A8" s="34"/>
      <c r="B8" s="33"/>
      <c r="C8" s="33">
        <v>1</v>
      </c>
      <c r="D8" s="34">
        <v>2</v>
      </c>
      <c r="E8" s="34">
        <v>3</v>
      </c>
      <c r="F8" s="109">
        <v>4</v>
      </c>
    </row>
    <row r="9" spans="1:6" ht="10.5" customHeight="1" x14ac:dyDescent="0.25">
      <c r="A9" s="21" t="s">
        <v>0</v>
      </c>
      <c r="B9" s="22" t="s">
        <v>222</v>
      </c>
      <c r="C9" s="23">
        <v>9673165</v>
      </c>
      <c r="D9" s="23">
        <v>2206554</v>
      </c>
      <c r="E9" s="23">
        <v>11879719</v>
      </c>
      <c r="F9" s="110">
        <f t="shared" ref="F9:F72" si="0">ROUND(E9/C9*100,0)</f>
        <v>123</v>
      </c>
    </row>
    <row r="10" spans="1:6" ht="37.5" customHeight="1" x14ac:dyDescent="0.25">
      <c r="A10" s="41" t="s">
        <v>223</v>
      </c>
      <c r="B10" s="51" t="s">
        <v>224</v>
      </c>
      <c r="C10" s="42">
        <v>149940</v>
      </c>
      <c r="D10" s="42">
        <v>-11918</v>
      </c>
      <c r="E10" s="42">
        <v>138022</v>
      </c>
      <c r="F10" s="111">
        <f t="shared" si="0"/>
        <v>92</v>
      </c>
    </row>
    <row r="11" spans="1:6" x14ac:dyDescent="0.25">
      <c r="A11" s="43" t="s">
        <v>225</v>
      </c>
      <c r="B11" s="52" t="s">
        <v>224</v>
      </c>
      <c r="C11" s="44">
        <v>149940</v>
      </c>
      <c r="D11" s="44">
        <v>-11918</v>
      </c>
      <c r="E11" s="44">
        <v>138022</v>
      </c>
      <c r="F11" s="112">
        <f t="shared" si="0"/>
        <v>92</v>
      </c>
    </row>
    <row r="12" spans="1:6" x14ac:dyDescent="0.25">
      <c r="A12" s="24" t="s">
        <v>226</v>
      </c>
      <c r="B12" s="25" t="s">
        <v>227</v>
      </c>
      <c r="C12" s="26">
        <v>121330</v>
      </c>
      <c r="D12" s="26">
        <v>-9318</v>
      </c>
      <c r="E12" s="26">
        <v>112012</v>
      </c>
      <c r="F12" s="117">
        <f t="shared" si="0"/>
        <v>92</v>
      </c>
    </row>
    <row r="13" spans="1:6" ht="25.5" x14ac:dyDescent="0.25">
      <c r="A13" s="47" t="s">
        <v>228</v>
      </c>
      <c r="B13" s="54" t="s">
        <v>229</v>
      </c>
      <c r="C13" s="48">
        <v>55600</v>
      </c>
      <c r="D13" s="48">
        <v>3900</v>
      </c>
      <c r="E13" s="48">
        <v>59500</v>
      </c>
      <c r="F13" s="114">
        <f t="shared" si="0"/>
        <v>107</v>
      </c>
    </row>
    <row r="14" spans="1:6" x14ac:dyDescent="0.25">
      <c r="A14" s="35" t="s">
        <v>194</v>
      </c>
      <c r="B14" s="36" t="s">
        <v>195</v>
      </c>
      <c r="C14" s="37">
        <v>55600</v>
      </c>
      <c r="D14" s="37">
        <v>3900</v>
      </c>
      <c r="E14" s="37">
        <v>59500</v>
      </c>
      <c r="F14" s="115">
        <f t="shared" si="0"/>
        <v>107</v>
      </c>
    </row>
    <row r="15" spans="1:6" x14ac:dyDescent="0.25">
      <c r="A15" s="38" t="s">
        <v>196</v>
      </c>
      <c r="B15" s="39" t="s">
        <v>195</v>
      </c>
      <c r="C15" s="40">
        <v>55600</v>
      </c>
      <c r="D15" s="40">
        <v>3900</v>
      </c>
      <c r="E15" s="40">
        <v>59500</v>
      </c>
      <c r="F15" s="116">
        <f t="shared" si="0"/>
        <v>107</v>
      </c>
    </row>
    <row r="16" spans="1:6" x14ac:dyDescent="0.25">
      <c r="A16" s="24" t="s">
        <v>182</v>
      </c>
      <c r="B16" s="25" t="s">
        <v>183</v>
      </c>
      <c r="C16" s="26">
        <v>53600</v>
      </c>
      <c r="D16" s="26">
        <v>5000</v>
      </c>
      <c r="E16" s="26">
        <v>58600</v>
      </c>
      <c r="F16" s="117">
        <f t="shared" si="0"/>
        <v>109</v>
      </c>
    </row>
    <row r="17" spans="1:6" ht="27.75" customHeight="1" x14ac:dyDescent="0.25">
      <c r="A17" s="27" t="s">
        <v>32</v>
      </c>
      <c r="B17" s="28" t="s">
        <v>33</v>
      </c>
      <c r="C17" s="29">
        <v>53600</v>
      </c>
      <c r="D17" s="29">
        <v>5000</v>
      </c>
      <c r="E17" s="29">
        <v>58600</v>
      </c>
      <c r="F17" s="118">
        <f t="shared" si="0"/>
        <v>109</v>
      </c>
    </row>
    <row r="18" spans="1:6" ht="21.75" customHeight="1" x14ac:dyDescent="0.25">
      <c r="A18" s="24" t="s">
        <v>184</v>
      </c>
      <c r="B18" s="25" t="s">
        <v>185</v>
      </c>
      <c r="C18" s="26">
        <v>2000</v>
      </c>
      <c r="D18" s="26">
        <v>-1100</v>
      </c>
      <c r="E18" s="26">
        <v>900</v>
      </c>
      <c r="F18" s="117">
        <f t="shared" si="0"/>
        <v>45</v>
      </c>
    </row>
    <row r="19" spans="1:6" ht="26.25" customHeight="1" x14ac:dyDescent="0.25">
      <c r="A19" s="27" t="s">
        <v>46</v>
      </c>
      <c r="B19" s="28" t="s">
        <v>47</v>
      </c>
      <c r="C19" s="29">
        <v>2000</v>
      </c>
      <c r="D19" s="29">
        <v>-1100</v>
      </c>
      <c r="E19" s="29">
        <v>900</v>
      </c>
      <c r="F19" s="118">
        <f t="shared" si="0"/>
        <v>45</v>
      </c>
    </row>
    <row r="20" spans="1:6" x14ac:dyDescent="0.25">
      <c r="A20" s="47" t="s">
        <v>230</v>
      </c>
      <c r="B20" s="54" t="s">
        <v>231</v>
      </c>
      <c r="C20" s="48">
        <v>18800</v>
      </c>
      <c r="D20" s="48">
        <v>800</v>
      </c>
      <c r="E20" s="48">
        <v>19600</v>
      </c>
      <c r="F20" s="114">
        <f t="shared" si="0"/>
        <v>104</v>
      </c>
    </row>
    <row r="21" spans="1:6" x14ac:dyDescent="0.25">
      <c r="A21" s="35" t="s">
        <v>194</v>
      </c>
      <c r="B21" s="36" t="s">
        <v>195</v>
      </c>
      <c r="C21" s="37">
        <v>18800</v>
      </c>
      <c r="D21" s="37">
        <v>800</v>
      </c>
      <c r="E21" s="37">
        <v>19600</v>
      </c>
      <c r="F21" s="115">
        <f t="shared" si="0"/>
        <v>104</v>
      </c>
    </row>
    <row r="22" spans="1:6" x14ac:dyDescent="0.25">
      <c r="A22" s="38" t="s">
        <v>196</v>
      </c>
      <c r="B22" s="39" t="s">
        <v>195</v>
      </c>
      <c r="C22" s="40">
        <v>18800</v>
      </c>
      <c r="D22" s="40">
        <v>800</v>
      </c>
      <c r="E22" s="40">
        <v>19600</v>
      </c>
      <c r="F22" s="116">
        <f t="shared" si="0"/>
        <v>104</v>
      </c>
    </row>
    <row r="23" spans="1:6" x14ac:dyDescent="0.25">
      <c r="A23" s="24" t="s">
        <v>182</v>
      </c>
      <c r="B23" s="25" t="s">
        <v>183</v>
      </c>
      <c r="C23" s="26">
        <v>18800</v>
      </c>
      <c r="D23" s="26">
        <v>800</v>
      </c>
      <c r="E23" s="26">
        <v>19600</v>
      </c>
      <c r="F23" s="117">
        <f t="shared" si="0"/>
        <v>104</v>
      </c>
    </row>
    <row r="24" spans="1:6" x14ac:dyDescent="0.25">
      <c r="A24" s="27" t="s">
        <v>32</v>
      </c>
      <c r="B24" s="28" t="s">
        <v>33</v>
      </c>
      <c r="C24" s="29">
        <v>18800</v>
      </c>
      <c r="D24" s="29">
        <v>800</v>
      </c>
      <c r="E24" s="29">
        <v>19600</v>
      </c>
      <c r="F24" s="118">
        <f t="shared" si="0"/>
        <v>104</v>
      </c>
    </row>
    <row r="25" spans="1:6" ht="25.5" x14ac:dyDescent="0.25">
      <c r="A25" s="47" t="s">
        <v>232</v>
      </c>
      <c r="B25" s="54" t="s">
        <v>233</v>
      </c>
      <c r="C25" s="48">
        <v>15300</v>
      </c>
      <c r="D25" s="48">
        <v>0</v>
      </c>
      <c r="E25" s="48">
        <v>15300</v>
      </c>
      <c r="F25" s="114">
        <f t="shared" si="0"/>
        <v>100</v>
      </c>
    </row>
    <row r="26" spans="1:6" x14ac:dyDescent="0.25">
      <c r="A26" s="35" t="s">
        <v>194</v>
      </c>
      <c r="B26" s="36" t="s">
        <v>195</v>
      </c>
      <c r="C26" s="37">
        <v>15300</v>
      </c>
      <c r="D26" s="37">
        <v>0</v>
      </c>
      <c r="E26" s="37">
        <v>15300</v>
      </c>
      <c r="F26" s="115">
        <f t="shared" si="0"/>
        <v>100</v>
      </c>
    </row>
    <row r="27" spans="1:6" x14ac:dyDescent="0.25">
      <c r="A27" s="38" t="s">
        <v>196</v>
      </c>
      <c r="B27" s="39" t="s">
        <v>195</v>
      </c>
      <c r="C27" s="40">
        <v>15300</v>
      </c>
      <c r="D27" s="40">
        <v>0</v>
      </c>
      <c r="E27" s="40">
        <v>15300</v>
      </c>
      <c r="F27" s="116">
        <f t="shared" si="0"/>
        <v>100</v>
      </c>
    </row>
    <row r="28" spans="1:6" x14ac:dyDescent="0.25">
      <c r="A28" s="24" t="s">
        <v>182</v>
      </c>
      <c r="B28" s="25" t="s">
        <v>183</v>
      </c>
      <c r="C28" s="26">
        <v>15300</v>
      </c>
      <c r="D28" s="26">
        <v>0</v>
      </c>
      <c r="E28" s="26">
        <v>15300</v>
      </c>
      <c r="F28" s="117">
        <f t="shared" si="0"/>
        <v>100</v>
      </c>
    </row>
    <row r="29" spans="1:6" x14ac:dyDescent="0.25">
      <c r="A29" s="27" t="s">
        <v>32</v>
      </c>
      <c r="B29" s="28" t="s">
        <v>33</v>
      </c>
      <c r="C29" s="29">
        <v>15300</v>
      </c>
      <c r="D29" s="29">
        <v>0</v>
      </c>
      <c r="E29" s="29">
        <v>15300</v>
      </c>
      <c r="F29" s="118">
        <f t="shared" si="0"/>
        <v>100</v>
      </c>
    </row>
    <row r="30" spans="1:6" x14ac:dyDescent="0.25">
      <c r="A30" s="47" t="s">
        <v>234</v>
      </c>
      <c r="B30" s="54" t="s">
        <v>235</v>
      </c>
      <c r="C30" s="48">
        <v>0</v>
      </c>
      <c r="D30" s="48">
        <v>660</v>
      </c>
      <c r="E30" s="48">
        <v>660</v>
      </c>
      <c r="F30" s="114" t="s">
        <v>529</v>
      </c>
    </row>
    <row r="31" spans="1:6" x14ac:dyDescent="0.25">
      <c r="A31" s="35" t="s">
        <v>194</v>
      </c>
      <c r="B31" s="36" t="s">
        <v>195</v>
      </c>
      <c r="C31" s="37">
        <v>0</v>
      </c>
      <c r="D31" s="37">
        <v>660</v>
      </c>
      <c r="E31" s="37">
        <v>660</v>
      </c>
      <c r="F31" s="115" t="s">
        <v>529</v>
      </c>
    </row>
    <row r="32" spans="1:6" ht="29.25" customHeight="1" x14ac:dyDescent="0.25">
      <c r="A32" s="38" t="s">
        <v>196</v>
      </c>
      <c r="B32" s="39" t="s">
        <v>195</v>
      </c>
      <c r="C32" s="40">
        <v>0</v>
      </c>
      <c r="D32" s="40">
        <v>660</v>
      </c>
      <c r="E32" s="40">
        <v>660</v>
      </c>
      <c r="F32" s="116" t="s">
        <v>529</v>
      </c>
    </row>
    <row r="33" spans="1:6" x14ac:dyDescent="0.25">
      <c r="A33" s="24" t="s">
        <v>182</v>
      </c>
      <c r="B33" s="25" t="s">
        <v>183</v>
      </c>
      <c r="C33" s="26">
        <v>0</v>
      </c>
      <c r="D33" s="26">
        <v>660</v>
      </c>
      <c r="E33" s="26">
        <v>660</v>
      </c>
      <c r="F33" s="117" t="s">
        <v>529</v>
      </c>
    </row>
    <row r="34" spans="1:6" x14ac:dyDescent="0.25">
      <c r="A34" s="27" t="s">
        <v>32</v>
      </c>
      <c r="B34" s="28" t="s">
        <v>33</v>
      </c>
      <c r="C34" s="29">
        <v>0</v>
      </c>
      <c r="D34" s="29">
        <v>660</v>
      </c>
      <c r="E34" s="29">
        <v>660</v>
      </c>
      <c r="F34" s="121" t="s">
        <v>529</v>
      </c>
    </row>
    <row r="35" spans="1:6" x14ac:dyDescent="0.25">
      <c r="A35" s="47" t="s">
        <v>236</v>
      </c>
      <c r="B35" s="54" t="s">
        <v>237</v>
      </c>
      <c r="C35" s="48">
        <v>25000</v>
      </c>
      <c r="D35" s="48">
        <v>-11000</v>
      </c>
      <c r="E35" s="48">
        <v>14000</v>
      </c>
      <c r="F35" s="114">
        <f t="shared" si="0"/>
        <v>56</v>
      </c>
    </row>
    <row r="36" spans="1:6" x14ac:dyDescent="0.25">
      <c r="A36" s="35" t="s">
        <v>194</v>
      </c>
      <c r="B36" s="36" t="s">
        <v>195</v>
      </c>
      <c r="C36" s="37">
        <v>25000</v>
      </c>
      <c r="D36" s="37">
        <v>-11000</v>
      </c>
      <c r="E36" s="37">
        <v>14000</v>
      </c>
      <c r="F36" s="115">
        <f t="shared" si="0"/>
        <v>56</v>
      </c>
    </row>
    <row r="37" spans="1:6" x14ac:dyDescent="0.25">
      <c r="A37" s="38" t="s">
        <v>196</v>
      </c>
      <c r="B37" s="39" t="s">
        <v>195</v>
      </c>
      <c r="C37" s="40">
        <v>25000</v>
      </c>
      <c r="D37" s="40">
        <v>-11000</v>
      </c>
      <c r="E37" s="40">
        <v>14000</v>
      </c>
      <c r="F37" s="116">
        <f t="shared" si="0"/>
        <v>56</v>
      </c>
    </row>
    <row r="38" spans="1:6" x14ac:dyDescent="0.25">
      <c r="A38" s="24" t="s">
        <v>182</v>
      </c>
      <c r="B38" s="25" t="s">
        <v>183</v>
      </c>
      <c r="C38" s="26">
        <v>25000</v>
      </c>
      <c r="D38" s="26">
        <v>-11000</v>
      </c>
      <c r="E38" s="26">
        <v>14000</v>
      </c>
      <c r="F38" s="117">
        <f t="shared" si="0"/>
        <v>56</v>
      </c>
    </row>
    <row r="39" spans="1:6" x14ac:dyDescent="0.25">
      <c r="A39" s="27" t="s">
        <v>32</v>
      </c>
      <c r="B39" s="28" t="s">
        <v>33</v>
      </c>
      <c r="C39" s="29">
        <v>25000</v>
      </c>
      <c r="D39" s="29">
        <v>-11000</v>
      </c>
      <c r="E39" s="29">
        <v>14000</v>
      </c>
      <c r="F39" s="118">
        <f t="shared" si="0"/>
        <v>56</v>
      </c>
    </row>
    <row r="40" spans="1:6" ht="21" customHeight="1" x14ac:dyDescent="0.25">
      <c r="A40" s="47" t="s">
        <v>238</v>
      </c>
      <c r="B40" s="54" t="s">
        <v>239</v>
      </c>
      <c r="C40" s="48">
        <v>3530</v>
      </c>
      <c r="D40" s="48">
        <v>-578</v>
      </c>
      <c r="E40" s="48">
        <v>2952</v>
      </c>
      <c r="F40" s="114">
        <f t="shared" si="0"/>
        <v>84</v>
      </c>
    </row>
    <row r="41" spans="1:6" x14ac:dyDescent="0.25">
      <c r="A41" s="35" t="s">
        <v>194</v>
      </c>
      <c r="B41" s="36" t="s">
        <v>195</v>
      </c>
      <c r="C41" s="37">
        <v>3530</v>
      </c>
      <c r="D41" s="37">
        <v>-578</v>
      </c>
      <c r="E41" s="37">
        <v>2952</v>
      </c>
      <c r="F41" s="115">
        <f t="shared" si="0"/>
        <v>84</v>
      </c>
    </row>
    <row r="42" spans="1:6" x14ac:dyDescent="0.25">
      <c r="A42" s="38" t="s">
        <v>196</v>
      </c>
      <c r="B42" s="39" t="s">
        <v>195</v>
      </c>
      <c r="C42" s="40">
        <v>3530</v>
      </c>
      <c r="D42" s="40">
        <v>-578</v>
      </c>
      <c r="E42" s="40">
        <v>2952</v>
      </c>
      <c r="F42" s="116">
        <f t="shared" si="0"/>
        <v>84</v>
      </c>
    </row>
    <row r="43" spans="1:6" x14ac:dyDescent="0.25">
      <c r="A43" s="24" t="s">
        <v>182</v>
      </c>
      <c r="B43" s="25" t="s">
        <v>183</v>
      </c>
      <c r="C43" s="26">
        <v>3530</v>
      </c>
      <c r="D43" s="26">
        <v>-578</v>
      </c>
      <c r="E43" s="26">
        <v>2952</v>
      </c>
      <c r="F43" s="117">
        <f t="shared" si="0"/>
        <v>84</v>
      </c>
    </row>
    <row r="44" spans="1:6" ht="25.5" x14ac:dyDescent="0.25">
      <c r="A44" s="27" t="s">
        <v>42</v>
      </c>
      <c r="B44" s="28" t="s">
        <v>43</v>
      </c>
      <c r="C44" s="29">
        <v>3530</v>
      </c>
      <c r="D44" s="29">
        <v>-578</v>
      </c>
      <c r="E44" s="29">
        <v>2952</v>
      </c>
      <c r="F44" s="118">
        <f t="shared" si="0"/>
        <v>84</v>
      </c>
    </row>
    <row r="45" spans="1:6" ht="25.5" x14ac:dyDescent="0.25">
      <c r="A45" s="47" t="s">
        <v>240</v>
      </c>
      <c r="B45" s="54" t="s">
        <v>241</v>
      </c>
      <c r="C45" s="48">
        <v>2700</v>
      </c>
      <c r="D45" s="48">
        <v>-2700</v>
      </c>
      <c r="E45" s="48">
        <v>0</v>
      </c>
      <c r="F45" s="114">
        <f t="shared" si="0"/>
        <v>0</v>
      </c>
    </row>
    <row r="46" spans="1:6" x14ac:dyDescent="0.25">
      <c r="A46" s="35" t="s">
        <v>194</v>
      </c>
      <c r="B46" s="36" t="s">
        <v>195</v>
      </c>
      <c r="C46" s="37">
        <v>2700</v>
      </c>
      <c r="D46" s="37">
        <v>-2700</v>
      </c>
      <c r="E46" s="37">
        <v>0</v>
      </c>
      <c r="F46" s="115">
        <f t="shared" si="0"/>
        <v>0</v>
      </c>
    </row>
    <row r="47" spans="1:6" x14ac:dyDescent="0.25">
      <c r="A47" s="38" t="s">
        <v>196</v>
      </c>
      <c r="B47" s="39" t="s">
        <v>195</v>
      </c>
      <c r="C47" s="40">
        <v>2700</v>
      </c>
      <c r="D47" s="40">
        <v>-2700</v>
      </c>
      <c r="E47" s="40">
        <v>0</v>
      </c>
      <c r="F47" s="116">
        <f t="shared" si="0"/>
        <v>0</v>
      </c>
    </row>
    <row r="48" spans="1:6" x14ac:dyDescent="0.25">
      <c r="A48" s="24" t="s">
        <v>182</v>
      </c>
      <c r="B48" s="25" t="s">
        <v>183</v>
      </c>
      <c r="C48" s="26">
        <v>2700</v>
      </c>
      <c r="D48" s="26">
        <v>-2700</v>
      </c>
      <c r="E48" s="26">
        <v>0</v>
      </c>
      <c r="F48" s="117">
        <f t="shared" si="0"/>
        <v>0</v>
      </c>
    </row>
    <row r="49" spans="1:6" x14ac:dyDescent="0.25">
      <c r="A49" s="27" t="s">
        <v>32</v>
      </c>
      <c r="B49" s="28" t="s">
        <v>33</v>
      </c>
      <c r="C49" s="29">
        <v>2700</v>
      </c>
      <c r="D49" s="29">
        <v>-2700</v>
      </c>
      <c r="E49" s="29">
        <v>0</v>
      </c>
      <c r="F49" s="118">
        <f t="shared" si="0"/>
        <v>0</v>
      </c>
    </row>
    <row r="50" spans="1:6" ht="25.5" x14ac:dyDescent="0.25">
      <c r="A50" s="47" t="s">
        <v>242</v>
      </c>
      <c r="B50" s="54" t="s">
        <v>243</v>
      </c>
      <c r="C50" s="48">
        <v>400</v>
      </c>
      <c r="D50" s="48">
        <v>-400</v>
      </c>
      <c r="E50" s="48">
        <v>0</v>
      </c>
      <c r="F50" s="114">
        <f t="shared" si="0"/>
        <v>0</v>
      </c>
    </row>
    <row r="51" spans="1:6" x14ac:dyDescent="0.25">
      <c r="A51" s="35" t="s">
        <v>194</v>
      </c>
      <c r="B51" s="36" t="s">
        <v>195</v>
      </c>
      <c r="C51" s="37">
        <v>400</v>
      </c>
      <c r="D51" s="37">
        <v>-400</v>
      </c>
      <c r="E51" s="37">
        <v>0</v>
      </c>
      <c r="F51" s="115">
        <f t="shared" si="0"/>
        <v>0</v>
      </c>
    </row>
    <row r="52" spans="1:6" x14ac:dyDescent="0.25">
      <c r="A52" s="38" t="s">
        <v>196</v>
      </c>
      <c r="B52" s="39" t="s">
        <v>195</v>
      </c>
      <c r="C52" s="40">
        <v>400</v>
      </c>
      <c r="D52" s="40">
        <v>-400</v>
      </c>
      <c r="E52" s="40">
        <v>0</v>
      </c>
      <c r="F52" s="116">
        <f t="shared" si="0"/>
        <v>0</v>
      </c>
    </row>
    <row r="53" spans="1:6" x14ac:dyDescent="0.25">
      <c r="A53" s="24" t="s">
        <v>184</v>
      </c>
      <c r="B53" s="25" t="s">
        <v>185</v>
      </c>
      <c r="C53" s="26">
        <v>400</v>
      </c>
      <c r="D53" s="26">
        <v>-400</v>
      </c>
      <c r="E53" s="26">
        <v>0</v>
      </c>
      <c r="F53" s="117">
        <f t="shared" si="0"/>
        <v>0</v>
      </c>
    </row>
    <row r="54" spans="1:6" ht="31.5" customHeight="1" x14ac:dyDescent="0.25">
      <c r="A54" s="27" t="s">
        <v>46</v>
      </c>
      <c r="B54" s="28" t="s">
        <v>47</v>
      </c>
      <c r="C54" s="29">
        <v>400</v>
      </c>
      <c r="D54" s="29">
        <v>-400</v>
      </c>
      <c r="E54" s="29">
        <v>0</v>
      </c>
      <c r="F54" s="118">
        <f t="shared" si="0"/>
        <v>0</v>
      </c>
    </row>
    <row r="55" spans="1:6" x14ac:dyDescent="0.25">
      <c r="A55" s="45" t="s">
        <v>244</v>
      </c>
      <c r="B55" s="53" t="s">
        <v>245</v>
      </c>
      <c r="C55" s="46">
        <v>5310</v>
      </c>
      <c r="D55" s="46">
        <v>0</v>
      </c>
      <c r="E55" s="46">
        <v>5310</v>
      </c>
      <c r="F55" s="113">
        <f t="shared" si="0"/>
        <v>100</v>
      </c>
    </row>
    <row r="56" spans="1:6" x14ac:dyDescent="0.25">
      <c r="A56" s="47" t="s">
        <v>246</v>
      </c>
      <c r="B56" s="54" t="s">
        <v>247</v>
      </c>
      <c r="C56" s="48">
        <v>5310</v>
      </c>
      <c r="D56" s="48">
        <v>0</v>
      </c>
      <c r="E56" s="48">
        <v>5310</v>
      </c>
      <c r="F56" s="114">
        <f t="shared" si="0"/>
        <v>100</v>
      </c>
    </row>
    <row r="57" spans="1:6" x14ac:dyDescent="0.25">
      <c r="A57" s="35" t="s">
        <v>194</v>
      </c>
      <c r="B57" s="36" t="s">
        <v>195</v>
      </c>
      <c r="C57" s="37">
        <v>5310</v>
      </c>
      <c r="D57" s="37">
        <v>0</v>
      </c>
      <c r="E57" s="37">
        <v>5310</v>
      </c>
      <c r="F57" s="115">
        <f t="shared" si="0"/>
        <v>100</v>
      </c>
    </row>
    <row r="58" spans="1:6" x14ac:dyDescent="0.25">
      <c r="A58" s="38" t="s">
        <v>196</v>
      </c>
      <c r="B58" s="39" t="s">
        <v>195</v>
      </c>
      <c r="C58" s="40">
        <v>5310</v>
      </c>
      <c r="D58" s="40">
        <v>0</v>
      </c>
      <c r="E58" s="40">
        <v>5310</v>
      </c>
      <c r="F58" s="116">
        <f t="shared" si="0"/>
        <v>100</v>
      </c>
    </row>
    <row r="59" spans="1:6" x14ac:dyDescent="0.25">
      <c r="A59" s="24" t="s">
        <v>182</v>
      </c>
      <c r="B59" s="25" t="s">
        <v>183</v>
      </c>
      <c r="C59" s="26">
        <v>5310</v>
      </c>
      <c r="D59" s="26">
        <v>0</v>
      </c>
      <c r="E59" s="26">
        <v>5310</v>
      </c>
      <c r="F59" s="117">
        <f t="shared" si="0"/>
        <v>100</v>
      </c>
    </row>
    <row r="60" spans="1:6" x14ac:dyDescent="0.25">
      <c r="A60" s="27" t="s">
        <v>32</v>
      </c>
      <c r="B60" s="28" t="s">
        <v>33</v>
      </c>
      <c r="C60" s="29">
        <v>5310</v>
      </c>
      <c r="D60" s="29">
        <v>0</v>
      </c>
      <c r="E60" s="29">
        <v>5310</v>
      </c>
      <c r="F60" s="118">
        <f t="shared" si="0"/>
        <v>100</v>
      </c>
    </row>
    <row r="61" spans="1:6" x14ac:dyDescent="0.25">
      <c r="A61" s="45" t="s">
        <v>248</v>
      </c>
      <c r="B61" s="53" t="s">
        <v>249</v>
      </c>
      <c r="C61" s="46">
        <v>23300</v>
      </c>
      <c r="D61" s="46">
        <v>-2600</v>
      </c>
      <c r="E61" s="46">
        <v>20700</v>
      </c>
      <c r="F61" s="113">
        <f t="shared" si="0"/>
        <v>89</v>
      </c>
    </row>
    <row r="62" spans="1:6" ht="25.5" x14ac:dyDescent="0.25">
      <c r="A62" s="47" t="s">
        <v>250</v>
      </c>
      <c r="B62" s="54" t="s">
        <v>251</v>
      </c>
      <c r="C62" s="48">
        <v>23300</v>
      </c>
      <c r="D62" s="48">
        <v>-2600</v>
      </c>
      <c r="E62" s="48">
        <v>20700</v>
      </c>
      <c r="F62" s="114">
        <f t="shared" si="0"/>
        <v>89</v>
      </c>
    </row>
    <row r="63" spans="1:6" x14ac:dyDescent="0.25">
      <c r="A63" s="35" t="s">
        <v>194</v>
      </c>
      <c r="B63" s="36" t="s">
        <v>195</v>
      </c>
      <c r="C63" s="37">
        <v>23300</v>
      </c>
      <c r="D63" s="37">
        <v>-2600</v>
      </c>
      <c r="E63" s="37">
        <v>20700</v>
      </c>
      <c r="F63" s="115">
        <f t="shared" si="0"/>
        <v>89</v>
      </c>
    </row>
    <row r="64" spans="1:6" x14ac:dyDescent="0.25">
      <c r="A64" s="38" t="s">
        <v>196</v>
      </c>
      <c r="B64" s="39" t="s">
        <v>195</v>
      </c>
      <c r="C64" s="40">
        <v>23300</v>
      </c>
      <c r="D64" s="40">
        <v>-2600</v>
      </c>
      <c r="E64" s="40">
        <v>20700</v>
      </c>
      <c r="F64" s="116">
        <f t="shared" si="0"/>
        <v>89</v>
      </c>
    </row>
    <row r="65" spans="1:6" x14ac:dyDescent="0.25">
      <c r="A65" s="24" t="s">
        <v>182</v>
      </c>
      <c r="B65" s="25" t="s">
        <v>183</v>
      </c>
      <c r="C65" s="26">
        <v>23300</v>
      </c>
      <c r="D65" s="26">
        <v>-2600</v>
      </c>
      <c r="E65" s="26">
        <v>20700</v>
      </c>
      <c r="F65" s="117">
        <f t="shared" si="0"/>
        <v>89</v>
      </c>
    </row>
    <row r="66" spans="1:6" x14ac:dyDescent="0.25">
      <c r="A66" s="27" t="s">
        <v>32</v>
      </c>
      <c r="B66" s="28" t="s">
        <v>33</v>
      </c>
      <c r="C66" s="29">
        <v>17300</v>
      </c>
      <c r="D66" s="29">
        <v>-1400</v>
      </c>
      <c r="E66" s="29">
        <v>15900</v>
      </c>
      <c r="F66" s="118">
        <f t="shared" si="0"/>
        <v>92</v>
      </c>
    </row>
    <row r="67" spans="1:6" ht="25.5" x14ac:dyDescent="0.25">
      <c r="A67" s="27" t="s">
        <v>42</v>
      </c>
      <c r="B67" s="28" t="s">
        <v>43</v>
      </c>
      <c r="C67" s="29">
        <v>6000</v>
      </c>
      <c r="D67" s="29">
        <v>-1200</v>
      </c>
      <c r="E67" s="29">
        <v>4800</v>
      </c>
      <c r="F67" s="118">
        <f t="shared" si="0"/>
        <v>80</v>
      </c>
    </row>
    <row r="68" spans="1:6" x14ac:dyDescent="0.25">
      <c r="A68" s="41" t="s">
        <v>252</v>
      </c>
      <c r="B68" s="51" t="s">
        <v>253</v>
      </c>
      <c r="C68" s="42">
        <v>66500</v>
      </c>
      <c r="D68" s="42">
        <v>10400</v>
      </c>
      <c r="E68" s="42">
        <v>76900</v>
      </c>
      <c r="F68" s="111">
        <f t="shared" si="0"/>
        <v>116</v>
      </c>
    </row>
    <row r="69" spans="1:6" x14ac:dyDescent="0.25">
      <c r="A69" s="43" t="s">
        <v>254</v>
      </c>
      <c r="B69" s="52" t="s">
        <v>253</v>
      </c>
      <c r="C69" s="44">
        <v>66500</v>
      </c>
      <c r="D69" s="44">
        <v>10400</v>
      </c>
      <c r="E69" s="44">
        <v>76900</v>
      </c>
      <c r="F69" s="112">
        <f t="shared" si="0"/>
        <v>116</v>
      </c>
    </row>
    <row r="70" spans="1:6" x14ac:dyDescent="0.25">
      <c r="A70" s="45" t="s">
        <v>255</v>
      </c>
      <c r="B70" s="53" t="s">
        <v>227</v>
      </c>
      <c r="C70" s="46">
        <v>66500</v>
      </c>
      <c r="D70" s="46">
        <v>10400</v>
      </c>
      <c r="E70" s="46">
        <v>76900</v>
      </c>
      <c r="F70" s="113">
        <f t="shared" si="0"/>
        <v>116</v>
      </c>
    </row>
    <row r="71" spans="1:6" x14ac:dyDescent="0.25">
      <c r="A71" s="47" t="s">
        <v>256</v>
      </c>
      <c r="B71" s="54" t="s">
        <v>257</v>
      </c>
      <c r="C71" s="48">
        <v>65900</v>
      </c>
      <c r="D71" s="48">
        <v>10400</v>
      </c>
      <c r="E71" s="48">
        <v>76300</v>
      </c>
      <c r="F71" s="114">
        <f t="shared" si="0"/>
        <v>116</v>
      </c>
    </row>
    <row r="72" spans="1:6" x14ac:dyDescent="0.25">
      <c r="A72" s="35" t="s">
        <v>194</v>
      </c>
      <c r="B72" s="36" t="s">
        <v>195</v>
      </c>
      <c r="C72" s="37">
        <v>65900</v>
      </c>
      <c r="D72" s="37">
        <v>10400</v>
      </c>
      <c r="E72" s="37">
        <v>76300</v>
      </c>
      <c r="F72" s="115">
        <f t="shared" si="0"/>
        <v>116</v>
      </c>
    </row>
    <row r="73" spans="1:6" x14ac:dyDescent="0.25">
      <c r="A73" s="38" t="s">
        <v>196</v>
      </c>
      <c r="B73" s="39" t="s">
        <v>195</v>
      </c>
      <c r="C73" s="40">
        <v>65900</v>
      </c>
      <c r="D73" s="40">
        <v>10400</v>
      </c>
      <c r="E73" s="40">
        <v>76300</v>
      </c>
      <c r="F73" s="116">
        <f t="shared" ref="F73:F130" si="1">ROUND(E73/C73*100,0)</f>
        <v>116</v>
      </c>
    </row>
    <row r="74" spans="1:6" x14ac:dyDescent="0.25">
      <c r="A74" s="24" t="s">
        <v>182</v>
      </c>
      <c r="B74" s="25" t="s">
        <v>183</v>
      </c>
      <c r="C74" s="26">
        <v>65900</v>
      </c>
      <c r="D74" s="26">
        <v>10400</v>
      </c>
      <c r="E74" s="26">
        <v>76300</v>
      </c>
      <c r="F74" s="117">
        <f t="shared" si="1"/>
        <v>116</v>
      </c>
    </row>
    <row r="75" spans="1:6" x14ac:dyDescent="0.25">
      <c r="A75" s="27" t="s">
        <v>30</v>
      </c>
      <c r="B75" s="28" t="s">
        <v>31</v>
      </c>
      <c r="C75" s="29">
        <v>51600</v>
      </c>
      <c r="D75" s="29">
        <v>7700</v>
      </c>
      <c r="E75" s="29">
        <v>59300</v>
      </c>
      <c r="F75" s="118">
        <f t="shared" si="1"/>
        <v>115</v>
      </c>
    </row>
    <row r="76" spans="1:6" x14ac:dyDescent="0.25">
      <c r="A76" s="27" t="s">
        <v>32</v>
      </c>
      <c r="B76" s="28" t="s">
        <v>33</v>
      </c>
      <c r="C76" s="29">
        <v>14300</v>
      </c>
      <c r="D76" s="29">
        <v>2700</v>
      </c>
      <c r="E76" s="29">
        <v>17000</v>
      </c>
      <c r="F76" s="118">
        <f t="shared" si="1"/>
        <v>119</v>
      </c>
    </row>
    <row r="77" spans="1:6" x14ac:dyDescent="0.25">
      <c r="A77" s="47" t="s">
        <v>258</v>
      </c>
      <c r="B77" s="54" t="s">
        <v>259</v>
      </c>
      <c r="C77" s="48">
        <v>600</v>
      </c>
      <c r="D77" s="48">
        <v>0</v>
      </c>
      <c r="E77" s="48">
        <v>600</v>
      </c>
      <c r="F77" s="114">
        <f t="shared" si="1"/>
        <v>100</v>
      </c>
    </row>
    <row r="78" spans="1:6" x14ac:dyDescent="0.25">
      <c r="A78" s="35" t="s">
        <v>194</v>
      </c>
      <c r="B78" s="36" t="s">
        <v>195</v>
      </c>
      <c r="C78" s="37">
        <v>600</v>
      </c>
      <c r="D78" s="37">
        <v>0</v>
      </c>
      <c r="E78" s="37">
        <v>600</v>
      </c>
      <c r="F78" s="115">
        <f t="shared" si="1"/>
        <v>100</v>
      </c>
    </row>
    <row r="79" spans="1:6" x14ac:dyDescent="0.25">
      <c r="A79" s="38" t="s">
        <v>196</v>
      </c>
      <c r="B79" s="39" t="s">
        <v>195</v>
      </c>
      <c r="C79" s="40">
        <v>600</v>
      </c>
      <c r="D79" s="40">
        <v>0</v>
      </c>
      <c r="E79" s="40">
        <v>600</v>
      </c>
      <c r="F79" s="116">
        <f t="shared" si="1"/>
        <v>100</v>
      </c>
    </row>
    <row r="80" spans="1:6" x14ac:dyDescent="0.25">
      <c r="A80" s="24" t="s">
        <v>182</v>
      </c>
      <c r="B80" s="25" t="s">
        <v>183</v>
      </c>
      <c r="C80" s="26">
        <v>600</v>
      </c>
      <c r="D80" s="26">
        <v>0</v>
      </c>
      <c r="E80" s="26">
        <v>600</v>
      </c>
      <c r="F80" s="117">
        <f t="shared" si="1"/>
        <v>100</v>
      </c>
    </row>
    <row r="81" spans="1:6" ht="25.5" x14ac:dyDescent="0.25">
      <c r="A81" s="27" t="s">
        <v>42</v>
      </c>
      <c r="B81" s="28" t="s">
        <v>43</v>
      </c>
      <c r="C81" s="29">
        <v>600</v>
      </c>
      <c r="D81" s="29">
        <v>0</v>
      </c>
      <c r="E81" s="29">
        <v>600</v>
      </c>
      <c r="F81" s="118">
        <f t="shared" si="1"/>
        <v>100</v>
      </c>
    </row>
    <row r="82" spans="1:6" x14ac:dyDescent="0.25">
      <c r="A82" s="41" t="s">
        <v>260</v>
      </c>
      <c r="B82" s="51" t="s">
        <v>261</v>
      </c>
      <c r="C82" s="42">
        <v>9456725</v>
      </c>
      <c r="D82" s="42">
        <v>2208072</v>
      </c>
      <c r="E82" s="42">
        <v>11664797</v>
      </c>
      <c r="F82" s="111">
        <f t="shared" si="1"/>
        <v>123</v>
      </c>
    </row>
    <row r="83" spans="1:6" x14ac:dyDescent="0.25">
      <c r="A83" s="43" t="s">
        <v>262</v>
      </c>
      <c r="B83" s="52" t="s">
        <v>261</v>
      </c>
      <c r="C83" s="44">
        <v>7991377</v>
      </c>
      <c r="D83" s="44">
        <v>2105797</v>
      </c>
      <c r="E83" s="44">
        <v>10097174</v>
      </c>
      <c r="F83" s="112">
        <f t="shared" si="1"/>
        <v>126</v>
      </c>
    </row>
    <row r="84" spans="1:6" x14ac:dyDescent="0.25">
      <c r="A84" s="45" t="s">
        <v>263</v>
      </c>
      <c r="B84" s="53" t="s">
        <v>227</v>
      </c>
      <c r="C84" s="46">
        <v>833500</v>
      </c>
      <c r="D84" s="46">
        <v>91100</v>
      </c>
      <c r="E84" s="46">
        <v>924600</v>
      </c>
      <c r="F84" s="113">
        <f t="shared" si="1"/>
        <v>111</v>
      </c>
    </row>
    <row r="85" spans="1:6" x14ac:dyDescent="0.25">
      <c r="A85" s="47" t="s">
        <v>264</v>
      </c>
      <c r="B85" s="54" t="s">
        <v>265</v>
      </c>
      <c r="C85" s="48">
        <v>723500</v>
      </c>
      <c r="D85" s="48">
        <v>104100</v>
      </c>
      <c r="E85" s="48">
        <v>827600</v>
      </c>
      <c r="F85" s="114">
        <f t="shared" si="1"/>
        <v>114</v>
      </c>
    </row>
    <row r="86" spans="1:6" x14ac:dyDescent="0.25">
      <c r="A86" s="35" t="s">
        <v>194</v>
      </c>
      <c r="B86" s="36" t="s">
        <v>195</v>
      </c>
      <c r="C86" s="37">
        <v>223500</v>
      </c>
      <c r="D86" s="37">
        <v>46200</v>
      </c>
      <c r="E86" s="37">
        <v>269700</v>
      </c>
      <c r="F86" s="115">
        <f t="shared" si="1"/>
        <v>121</v>
      </c>
    </row>
    <row r="87" spans="1:6" x14ac:dyDescent="0.25">
      <c r="A87" s="38" t="s">
        <v>196</v>
      </c>
      <c r="B87" s="39" t="s">
        <v>195</v>
      </c>
      <c r="C87" s="40">
        <v>223500</v>
      </c>
      <c r="D87" s="40">
        <v>46200</v>
      </c>
      <c r="E87" s="40">
        <v>269700</v>
      </c>
      <c r="F87" s="116">
        <f t="shared" si="1"/>
        <v>121</v>
      </c>
    </row>
    <row r="88" spans="1:6" x14ac:dyDescent="0.25">
      <c r="A88" s="24" t="s">
        <v>182</v>
      </c>
      <c r="B88" s="25" t="s">
        <v>183</v>
      </c>
      <c r="C88" s="26">
        <v>223500</v>
      </c>
      <c r="D88" s="26">
        <v>46200</v>
      </c>
      <c r="E88" s="26">
        <v>269700</v>
      </c>
      <c r="F88" s="117">
        <f t="shared" si="1"/>
        <v>121</v>
      </c>
    </row>
    <row r="89" spans="1:6" x14ac:dyDescent="0.25">
      <c r="A89" s="27" t="s">
        <v>32</v>
      </c>
      <c r="B89" s="28" t="s">
        <v>33</v>
      </c>
      <c r="C89" s="29">
        <v>223500</v>
      </c>
      <c r="D89" s="29">
        <v>43700</v>
      </c>
      <c r="E89" s="29">
        <v>267200</v>
      </c>
      <c r="F89" s="118">
        <f t="shared" si="1"/>
        <v>120</v>
      </c>
    </row>
    <row r="90" spans="1:6" ht="25.5" x14ac:dyDescent="0.25">
      <c r="A90" s="27" t="s">
        <v>38</v>
      </c>
      <c r="B90" s="28" t="s">
        <v>39</v>
      </c>
      <c r="C90" s="29">
        <v>0</v>
      </c>
      <c r="D90" s="29">
        <v>2500</v>
      </c>
      <c r="E90" s="29">
        <v>2500</v>
      </c>
      <c r="F90" s="121" t="s">
        <v>529</v>
      </c>
    </row>
    <row r="91" spans="1:6" x14ac:dyDescent="0.25">
      <c r="A91" s="35" t="s">
        <v>209</v>
      </c>
      <c r="B91" s="36" t="s">
        <v>210</v>
      </c>
      <c r="C91" s="37">
        <v>500000</v>
      </c>
      <c r="D91" s="37">
        <v>57900</v>
      </c>
      <c r="E91" s="37">
        <v>557900</v>
      </c>
      <c r="F91" s="115">
        <f t="shared" si="1"/>
        <v>112</v>
      </c>
    </row>
    <row r="92" spans="1:6" x14ac:dyDescent="0.25">
      <c r="A92" s="38" t="s">
        <v>213</v>
      </c>
      <c r="B92" s="39" t="s">
        <v>214</v>
      </c>
      <c r="C92" s="40">
        <v>500000</v>
      </c>
      <c r="D92" s="40">
        <v>57900</v>
      </c>
      <c r="E92" s="40">
        <v>557900</v>
      </c>
      <c r="F92" s="116">
        <f t="shared" si="1"/>
        <v>112</v>
      </c>
    </row>
    <row r="93" spans="1:6" x14ac:dyDescent="0.25">
      <c r="A93" s="24" t="s">
        <v>182</v>
      </c>
      <c r="B93" s="25" t="s">
        <v>183</v>
      </c>
      <c r="C93" s="26">
        <v>500000</v>
      </c>
      <c r="D93" s="26">
        <v>57900</v>
      </c>
      <c r="E93" s="26">
        <v>557900</v>
      </c>
      <c r="F93" s="117">
        <f t="shared" si="1"/>
        <v>112</v>
      </c>
    </row>
    <row r="94" spans="1:6" x14ac:dyDescent="0.25">
      <c r="A94" s="27" t="s">
        <v>30</v>
      </c>
      <c r="B94" s="28" t="s">
        <v>31</v>
      </c>
      <c r="C94" s="29">
        <v>479000</v>
      </c>
      <c r="D94" s="29">
        <v>26000</v>
      </c>
      <c r="E94" s="29">
        <v>505000</v>
      </c>
      <c r="F94" s="118">
        <f t="shared" si="1"/>
        <v>105</v>
      </c>
    </row>
    <row r="95" spans="1:6" x14ac:dyDescent="0.25">
      <c r="A95" s="27" t="s">
        <v>32</v>
      </c>
      <c r="B95" s="28" t="s">
        <v>33</v>
      </c>
      <c r="C95" s="29">
        <v>8000</v>
      </c>
      <c r="D95" s="29">
        <v>34000</v>
      </c>
      <c r="E95" s="29">
        <v>42000</v>
      </c>
      <c r="F95" s="118">
        <f t="shared" si="1"/>
        <v>525</v>
      </c>
    </row>
    <row r="96" spans="1:6" x14ac:dyDescent="0.25">
      <c r="A96" s="27" t="s">
        <v>34</v>
      </c>
      <c r="B96" s="28" t="s">
        <v>35</v>
      </c>
      <c r="C96" s="29">
        <v>9400</v>
      </c>
      <c r="D96" s="29">
        <v>0</v>
      </c>
      <c r="E96" s="29">
        <v>9400</v>
      </c>
      <c r="F96" s="118">
        <f t="shared" si="1"/>
        <v>100</v>
      </c>
    </row>
    <row r="97" spans="1:6" ht="28.5" customHeight="1" x14ac:dyDescent="0.25">
      <c r="A97" s="27" t="s">
        <v>38</v>
      </c>
      <c r="B97" s="28" t="s">
        <v>39</v>
      </c>
      <c r="C97" s="29">
        <v>3000</v>
      </c>
      <c r="D97" s="29">
        <v>-1500</v>
      </c>
      <c r="E97" s="29">
        <v>1500</v>
      </c>
      <c r="F97" s="118">
        <f t="shared" si="1"/>
        <v>50</v>
      </c>
    </row>
    <row r="98" spans="1:6" ht="25.5" x14ac:dyDescent="0.25">
      <c r="A98" s="27" t="s">
        <v>42</v>
      </c>
      <c r="B98" s="28" t="s">
        <v>43</v>
      </c>
      <c r="C98" s="29">
        <v>600</v>
      </c>
      <c r="D98" s="29">
        <v>-600</v>
      </c>
      <c r="E98" s="29">
        <v>0</v>
      </c>
      <c r="F98" s="118">
        <f t="shared" si="1"/>
        <v>0</v>
      </c>
    </row>
    <row r="99" spans="1:6" ht="25.5" x14ac:dyDescent="0.25">
      <c r="A99" s="47" t="s">
        <v>266</v>
      </c>
      <c r="B99" s="54" t="s">
        <v>267</v>
      </c>
      <c r="C99" s="48">
        <v>110000</v>
      </c>
      <c r="D99" s="48">
        <v>-13000</v>
      </c>
      <c r="E99" s="48">
        <v>97000</v>
      </c>
      <c r="F99" s="114">
        <f t="shared" si="1"/>
        <v>88</v>
      </c>
    </row>
    <row r="100" spans="1:6" x14ac:dyDescent="0.25">
      <c r="A100" s="35" t="s">
        <v>194</v>
      </c>
      <c r="B100" s="36" t="s">
        <v>195</v>
      </c>
      <c r="C100" s="37">
        <v>6000</v>
      </c>
      <c r="D100" s="37">
        <v>10000</v>
      </c>
      <c r="E100" s="37">
        <v>16000</v>
      </c>
      <c r="F100" s="115">
        <f t="shared" si="1"/>
        <v>267</v>
      </c>
    </row>
    <row r="101" spans="1:6" x14ac:dyDescent="0.25">
      <c r="A101" s="38" t="s">
        <v>196</v>
      </c>
      <c r="B101" s="39" t="s">
        <v>195</v>
      </c>
      <c r="C101" s="40">
        <v>6000</v>
      </c>
      <c r="D101" s="40">
        <v>10000</v>
      </c>
      <c r="E101" s="40">
        <v>16000</v>
      </c>
      <c r="F101" s="116">
        <f t="shared" si="1"/>
        <v>267</v>
      </c>
    </row>
    <row r="102" spans="1:6" x14ac:dyDescent="0.25">
      <c r="A102" s="24" t="s">
        <v>184</v>
      </c>
      <c r="B102" s="25" t="s">
        <v>185</v>
      </c>
      <c r="C102" s="26">
        <v>6000</v>
      </c>
      <c r="D102" s="26">
        <v>10000</v>
      </c>
      <c r="E102" s="26">
        <v>16000</v>
      </c>
      <c r="F102" s="117">
        <f t="shared" si="1"/>
        <v>267</v>
      </c>
    </row>
    <row r="103" spans="1:6" ht="24.75" customHeight="1" x14ac:dyDescent="0.25">
      <c r="A103" s="27" t="s">
        <v>46</v>
      </c>
      <c r="B103" s="28" t="s">
        <v>47</v>
      </c>
      <c r="C103" s="29">
        <v>6000</v>
      </c>
      <c r="D103" s="29">
        <v>10000</v>
      </c>
      <c r="E103" s="29">
        <v>16000</v>
      </c>
      <c r="F103" s="118">
        <f t="shared" si="1"/>
        <v>267</v>
      </c>
    </row>
    <row r="104" spans="1:6" x14ac:dyDescent="0.25">
      <c r="A104" s="35" t="s">
        <v>209</v>
      </c>
      <c r="B104" s="36" t="s">
        <v>210</v>
      </c>
      <c r="C104" s="37">
        <v>104000</v>
      </c>
      <c r="D104" s="37">
        <v>-23000</v>
      </c>
      <c r="E104" s="37">
        <v>81000</v>
      </c>
      <c r="F104" s="115">
        <f t="shared" si="1"/>
        <v>78</v>
      </c>
    </row>
    <row r="105" spans="1:6" x14ac:dyDescent="0.25">
      <c r="A105" s="38" t="s">
        <v>213</v>
      </c>
      <c r="B105" s="39" t="s">
        <v>214</v>
      </c>
      <c r="C105" s="40">
        <v>104000</v>
      </c>
      <c r="D105" s="40">
        <v>-23000</v>
      </c>
      <c r="E105" s="40">
        <v>81000</v>
      </c>
      <c r="F105" s="116">
        <f t="shared" si="1"/>
        <v>78</v>
      </c>
    </row>
    <row r="106" spans="1:6" x14ac:dyDescent="0.25">
      <c r="A106" s="24" t="s">
        <v>184</v>
      </c>
      <c r="B106" s="25" t="s">
        <v>185</v>
      </c>
      <c r="C106" s="26">
        <v>104000</v>
      </c>
      <c r="D106" s="26">
        <v>-23000</v>
      </c>
      <c r="E106" s="26">
        <v>81000</v>
      </c>
      <c r="F106" s="117">
        <f t="shared" si="1"/>
        <v>78</v>
      </c>
    </row>
    <row r="107" spans="1:6" ht="31.5" customHeight="1" x14ac:dyDescent="0.25">
      <c r="A107" s="27" t="s">
        <v>46</v>
      </c>
      <c r="B107" s="28" t="s">
        <v>47</v>
      </c>
      <c r="C107" s="29">
        <v>104000</v>
      </c>
      <c r="D107" s="29">
        <v>-23000</v>
      </c>
      <c r="E107" s="29">
        <v>81000</v>
      </c>
      <c r="F107" s="118">
        <f t="shared" si="1"/>
        <v>78</v>
      </c>
    </row>
    <row r="108" spans="1:6" x14ac:dyDescent="0.25">
      <c r="A108" s="45" t="s">
        <v>268</v>
      </c>
      <c r="B108" s="53" t="s">
        <v>269</v>
      </c>
      <c r="C108" s="46">
        <v>774200</v>
      </c>
      <c r="D108" s="46">
        <v>2805300</v>
      </c>
      <c r="E108" s="46">
        <v>3579500</v>
      </c>
      <c r="F108" s="113">
        <f t="shared" si="1"/>
        <v>462</v>
      </c>
    </row>
    <row r="109" spans="1:6" x14ac:dyDescent="0.25">
      <c r="A109" s="47" t="s">
        <v>270</v>
      </c>
      <c r="B109" s="54" t="s">
        <v>271</v>
      </c>
      <c r="C109" s="48">
        <v>160200</v>
      </c>
      <c r="D109" s="48">
        <v>9300</v>
      </c>
      <c r="E109" s="48">
        <v>169500</v>
      </c>
      <c r="F109" s="114">
        <f t="shared" si="1"/>
        <v>106</v>
      </c>
    </row>
    <row r="110" spans="1:6" x14ac:dyDescent="0.25">
      <c r="A110" s="35" t="s">
        <v>194</v>
      </c>
      <c r="B110" s="36" t="s">
        <v>195</v>
      </c>
      <c r="C110" s="37">
        <v>80200</v>
      </c>
      <c r="D110" s="37">
        <v>9300</v>
      </c>
      <c r="E110" s="37">
        <v>89500</v>
      </c>
      <c r="F110" s="115">
        <f t="shared" si="1"/>
        <v>112</v>
      </c>
    </row>
    <row r="111" spans="1:6" x14ac:dyDescent="0.25">
      <c r="A111" s="38" t="s">
        <v>196</v>
      </c>
      <c r="B111" s="39" t="s">
        <v>195</v>
      </c>
      <c r="C111" s="40">
        <v>80200</v>
      </c>
      <c r="D111" s="40">
        <v>9300</v>
      </c>
      <c r="E111" s="40">
        <v>89500</v>
      </c>
      <c r="F111" s="116">
        <f t="shared" si="1"/>
        <v>112</v>
      </c>
    </row>
    <row r="112" spans="1:6" x14ac:dyDescent="0.25">
      <c r="A112" s="24" t="s">
        <v>182</v>
      </c>
      <c r="B112" s="25" t="s">
        <v>183</v>
      </c>
      <c r="C112" s="26">
        <v>18200</v>
      </c>
      <c r="D112" s="26">
        <v>9300</v>
      </c>
      <c r="E112" s="26">
        <v>27500</v>
      </c>
      <c r="F112" s="117">
        <f t="shared" si="1"/>
        <v>151</v>
      </c>
    </row>
    <row r="113" spans="1:6" x14ac:dyDescent="0.25">
      <c r="A113" s="27" t="s">
        <v>34</v>
      </c>
      <c r="B113" s="28" t="s">
        <v>35</v>
      </c>
      <c r="C113" s="29">
        <v>18200</v>
      </c>
      <c r="D113" s="29">
        <v>9300</v>
      </c>
      <c r="E113" s="29">
        <v>27500</v>
      </c>
      <c r="F113" s="118">
        <f t="shared" si="1"/>
        <v>151</v>
      </c>
    </row>
    <row r="114" spans="1:6" ht="23.25" customHeight="1" x14ac:dyDescent="0.25">
      <c r="A114" s="24" t="s">
        <v>189</v>
      </c>
      <c r="B114" s="25" t="s">
        <v>190</v>
      </c>
      <c r="C114" s="26">
        <v>62000</v>
      </c>
      <c r="D114" s="26">
        <v>0</v>
      </c>
      <c r="E114" s="26">
        <v>62000</v>
      </c>
      <c r="F114" s="117">
        <f t="shared" si="1"/>
        <v>100</v>
      </c>
    </row>
    <row r="115" spans="1:6" ht="27" customHeight="1" x14ac:dyDescent="0.25">
      <c r="A115" s="27" t="s">
        <v>56</v>
      </c>
      <c r="B115" s="28" t="s">
        <v>57</v>
      </c>
      <c r="C115" s="29">
        <v>62000</v>
      </c>
      <c r="D115" s="29">
        <v>0</v>
      </c>
      <c r="E115" s="29">
        <v>62000</v>
      </c>
      <c r="F115" s="118">
        <f t="shared" si="1"/>
        <v>100</v>
      </c>
    </row>
    <row r="116" spans="1:6" x14ac:dyDescent="0.25">
      <c r="A116" s="35" t="s">
        <v>209</v>
      </c>
      <c r="B116" s="36" t="s">
        <v>210</v>
      </c>
      <c r="C116" s="37">
        <v>80000</v>
      </c>
      <c r="D116" s="37">
        <v>0</v>
      </c>
      <c r="E116" s="37">
        <v>80000</v>
      </c>
      <c r="F116" s="115">
        <f t="shared" si="1"/>
        <v>100</v>
      </c>
    </row>
    <row r="117" spans="1:6" x14ac:dyDescent="0.25">
      <c r="A117" s="38" t="s">
        <v>213</v>
      </c>
      <c r="B117" s="39" t="s">
        <v>214</v>
      </c>
      <c r="C117" s="40">
        <v>80000</v>
      </c>
      <c r="D117" s="40">
        <v>0</v>
      </c>
      <c r="E117" s="40">
        <v>80000</v>
      </c>
      <c r="F117" s="116">
        <f t="shared" si="1"/>
        <v>100</v>
      </c>
    </row>
    <row r="118" spans="1:6" ht="25.5" x14ac:dyDescent="0.25">
      <c r="A118" s="24" t="s">
        <v>189</v>
      </c>
      <c r="B118" s="25" t="s">
        <v>190</v>
      </c>
      <c r="C118" s="26">
        <v>80000</v>
      </c>
      <c r="D118" s="26">
        <v>0</v>
      </c>
      <c r="E118" s="26">
        <v>80000</v>
      </c>
      <c r="F118" s="117">
        <f t="shared" si="1"/>
        <v>100</v>
      </c>
    </row>
    <row r="119" spans="1:6" ht="30.75" customHeight="1" x14ac:dyDescent="0.25">
      <c r="A119" s="27" t="s">
        <v>56</v>
      </c>
      <c r="B119" s="28" t="s">
        <v>57</v>
      </c>
      <c r="C119" s="29">
        <v>80000</v>
      </c>
      <c r="D119" s="29">
        <v>0</v>
      </c>
      <c r="E119" s="29">
        <v>80000</v>
      </c>
      <c r="F119" s="118">
        <f t="shared" si="1"/>
        <v>100</v>
      </c>
    </row>
    <row r="120" spans="1:6" x14ac:dyDescent="0.25">
      <c r="A120" s="47" t="s">
        <v>272</v>
      </c>
      <c r="B120" s="54" t="s">
        <v>273</v>
      </c>
      <c r="C120" s="48">
        <v>614000</v>
      </c>
      <c r="D120" s="48">
        <v>2796000</v>
      </c>
      <c r="E120" s="48">
        <v>3410000</v>
      </c>
      <c r="F120" s="114">
        <f t="shared" si="1"/>
        <v>555</v>
      </c>
    </row>
    <row r="121" spans="1:6" x14ac:dyDescent="0.25">
      <c r="A121" s="35" t="s">
        <v>194</v>
      </c>
      <c r="B121" s="36" t="s">
        <v>195</v>
      </c>
      <c r="C121" s="37">
        <v>14000</v>
      </c>
      <c r="D121" s="37">
        <v>2053000</v>
      </c>
      <c r="E121" s="37">
        <v>2067000</v>
      </c>
      <c r="F121" s="115">
        <f t="shared" si="1"/>
        <v>14764</v>
      </c>
    </row>
    <row r="122" spans="1:6" x14ac:dyDescent="0.25">
      <c r="A122" s="38" t="s">
        <v>196</v>
      </c>
      <c r="B122" s="39" t="s">
        <v>195</v>
      </c>
      <c r="C122" s="40">
        <v>14000</v>
      </c>
      <c r="D122" s="40">
        <v>2053000</v>
      </c>
      <c r="E122" s="40">
        <v>2067000</v>
      </c>
      <c r="F122" s="116">
        <f t="shared" si="1"/>
        <v>14764</v>
      </c>
    </row>
    <row r="123" spans="1:6" x14ac:dyDescent="0.25">
      <c r="A123" s="24" t="s">
        <v>182</v>
      </c>
      <c r="B123" s="25" t="s">
        <v>183</v>
      </c>
      <c r="C123" s="26">
        <v>14000</v>
      </c>
      <c r="D123" s="26">
        <v>53000</v>
      </c>
      <c r="E123" s="26">
        <v>67000</v>
      </c>
      <c r="F123" s="117">
        <f t="shared" si="1"/>
        <v>479</v>
      </c>
    </row>
    <row r="124" spans="1:6" x14ac:dyDescent="0.25">
      <c r="A124" s="27" t="s">
        <v>34</v>
      </c>
      <c r="B124" s="28" t="s">
        <v>35</v>
      </c>
      <c r="C124" s="29">
        <v>14000</v>
      </c>
      <c r="D124" s="29">
        <v>53000</v>
      </c>
      <c r="E124" s="29">
        <v>67000</v>
      </c>
      <c r="F124" s="118">
        <f t="shared" si="1"/>
        <v>479</v>
      </c>
    </row>
    <row r="125" spans="1:6" ht="22.5" customHeight="1" x14ac:dyDescent="0.25">
      <c r="A125" s="24" t="s">
        <v>189</v>
      </c>
      <c r="B125" s="25" t="s">
        <v>190</v>
      </c>
      <c r="C125" s="26">
        <v>0</v>
      </c>
      <c r="D125" s="26">
        <v>2000000</v>
      </c>
      <c r="E125" s="26">
        <v>2000000</v>
      </c>
      <c r="F125" s="117" t="s">
        <v>529</v>
      </c>
    </row>
    <row r="126" spans="1:6" ht="28.5" customHeight="1" x14ac:dyDescent="0.25">
      <c r="A126" s="27" t="s">
        <v>56</v>
      </c>
      <c r="B126" s="28" t="s">
        <v>57</v>
      </c>
      <c r="C126" s="29">
        <v>0</v>
      </c>
      <c r="D126" s="29">
        <v>2000000</v>
      </c>
      <c r="E126" s="29">
        <v>2000000</v>
      </c>
      <c r="F126" s="121" t="s">
        <v>529</v>
      </c>
    </row>
    <row r="127" spans="1:6" x14ac:dyDescent="0.25">
      <c r="A127" s="35" t="s">
        <v>209</v>
      </c>
      <c r="B127" s="36" t="s">
        <v>210</v>
      </c>
      <c r="C127" s="37">
        <v>600000</v>
      </c>
      <c r="D127" s="37">
        <v>-557000</v>
      </c>
      <c r="E127" s="37">
        <v>43000</v>
      </c>
      <c r="F127" s="115">
        <f t="shared" si="1"/>
        <v>7</v>
      </c>
    </row>
    <row r="128" spans="1:6" x14ac:dyDescent="0.25">
      <c r="A128" s="38" t="s">
        <v>211</v>
      </c>
      <c r="B128" s="39" t="s">
        <v>212</v>
      </c>
      <c r="C128" s="40">
        <v>600000</v>
      </c>
      <c r="D128" s="40">
        <v>-600000</v>
      </c>
      <c r="E128" s="40">
        <v>0</v>
      </c>
      <c r="F128" s="116">
        <f t="shared" si="1"/>
        <v>0</v>
      </c>
    </row>
    <row r="129" spans="1:6" ht="21.75" customHeight="1" x14ac:dyDescent="0.25">
      <c r="A129" s="24" t="s">
        <v>189</v>
      </c>
      <c r="B129" s="25" t="s">
        <v>190</v>
      </c>
      <c r="C129" s="26">
        <v>600000</v>
      </c>
      <c r="D129" s="26">
        <v>-600000</v>
      </c>
      <c r="E129" s="26">
        <v>0</v>
      </c>
      <c r="F129" s="117">
        <f t="shared" si="1"/>
        <v>0</v>
      </c>
    </row>
    <row r="130" spans="1:6" ht="25.5" x14ac:dyDescent="0.25">
      <c r="A130" s="27" t="s">
        <v>56</v>
      </c>
      <c r="B130" s="28" t="s">
        <v>57</v>
      </c>
      <c r="C130" s="29">
        <v>600000</v>
      </c>
      <c r="D130" s="29">
        <v>-600000</v>
      </c>
      <c r="E130" s="29">
        <v>0</v>
      </c>
      <c r="F130" s="118">
        <f t="shared" si="1"/>
        <v>0</v>
      </c>
    </row>
    <row r="131" spans="1:6" x14ac:dyDescent="0.25">
      <c r="A131" s="38" t="s">
        <v>213</v>
      </c>
      <c r="B131" s="39" t="s">
        <v>214</v>
      </c>
      <c r="C131" s="40">
        <v>0</v>
      </c>
      <c r="D131" s="40">
        <v>43000</v>
      </c>
      <c r="E131" s="40">
        <v>43000</v>
      </c>
      <c r="F131" s="116" t="s">
        <v>529</v>
      </c>
    </row>
    <row r="132" spans="1:6" ht="21" customHeight="1" x14ac:dyDescent="0.25">
      <c r="A132" s="24" t="s">
        <v>189</v>
      </c>
      <c r="B132" s="25" t="s">
        <v>190</v>
      </c>
      <c r="C132" s="26">
        <v>0</v>
      </c>
      <c r="D132" s="26">
        <v>43000</v>
      </c>
      <c r="E132" s="26">
        <v>43000</v>
      </c>
      <c r="F132" s="117" t="s">
        <v>529</v>
      </c>
    </row>
    <row r="133" spans="1:6" ht="31.5" customHeight="1" x14ac:dyDescent="0.25">
      <c r="A133" s="27" t="s">
        <v>56</v>
      </c>
      <c r="B133" s="28" t="s">
        <v>57</v>
      </c>
      <c r="C133" s="29">
        <v>0</v>
      </c>
      <c r="D133" s="29">
        <v>43000</v>
      </c>
      <c r="E133" s="29">
        <v>43000</v>
      </c>
      <c r="F133" s="121" t="s">
        <v>529</v>
      </c>
    </row>
    <row r="134" spans="1:6" x14ac:dyDescent="0.25">
      <c r="A134" s="35" t="s">
        <v>218</v>
      </c>
      <c r="B134" s="36" t="s">
        <v>219</v>
      </c>
      <c r="C134" s="37">
        <v>0</v>
      </c>
      <c r="D134" s="37">
        <v>1300000</v>
      </c>
      <c r="E134" s="37">
        <v>1300000</v>
      </c>
      <c r="F134" s="115" t="s">
        <v>529</v>
      </c>
    </row>
    <row r="135" spans="1:6" x14ac:dyDescent="0.25">
      <c r="A135" s="38" t="s">
        <v>220</v>
      </c>
      <c r="B135" s="39" t="s">
        <v>221</v>
      </c>
      <c r="C135" s="40">
        <v>0</v>
      </c>
      <c r="D135" s="40">
        <v>1300000</v>
      </c>
      <c r="E135" s="40">
        <v>1300000</v>
      </c>
      <c r="F135" s="116" t="s">
        <v>529</v>
      </c>
    </row>
    <row r="136" spans="1:6" ht="21" customHeight="1" x14ac:dyDescent="0.25">
      <c r="A136" s="24" t="s">
        <v>189</v>
      </c>
      <c r="B136" s="25" t="s">
        <v>190</v>
      </c>
      <c r="C136" s="26">
        <v>0</v>
      </c>
      <c r="D136" s="26">
        <v>1300000</v>
      </c>
      <c r="E136" s="26">
        <v>1300000</v>
      </c>
      <c r="F136" s="117" t="s">
        <v>529</v>
      </c>
    </row>
    <row r="137" spans="1:6" ht="25.5" customHeight="1" x14ac:dyDescent="0.25">
      <c r="A137" s="27" t="s">
        <v>56</v>
      </c>
      <c r="B137" s="28" t="s">
        <v>57</v>
      </c>
      <c r="C137" s="29">
        <v>0</v>
      </c>
      <c r="D137" s="29">
        <v>1300000</v>
      </c>
      <c r="E137" s="29">
        <v>1300000</v>
      </c>
      <c r="F137" s="121" t="s">
        <v>529</v>
      </c>
    </row>
    <row r="138" spans="1:6" x14ac:dyDescent="0.25">
      <c r="A138" s="45" t="s">
        <v>274</v>
      </c>
      <c r="B138" s="53" t="s">
        <v>275</v>
      </c>
      <c r="C138" s="46">
        <v>1411650</v>
      </c>
      <c r="D138" s="46">
        <v>478550</v>
      </c>
      <c r="E138" s="46">
        <v>1890200</v>
      </c>
      <c r="F138" s="113">
        <f t="shared" ref="F138:F198" si="2">ROUND(E138/C138*100,0)</f>
        <v>134</v>
      </c>
    </row>
    <row r="139" spans="1:6" x14ac:dyDescent="0.25">
      <c r="A139" s="47" t="s">
        <v>276</v>
      </c>
      <c r="B139" s="54" t="s">
        <v>277</v>
      </c>
      <c r="C139" s="48">
        <v>5200</v>
      </c>
      <c r="D139" s="48">
        <v>7200</v>
      </c>
      <c r="E139" s="48">
        <v>12400</v>
      </c>
      <c r="F139" s="114">
        <f t="shared" si="2"/>
        <v>238</v>
      </c>
    </row>
    <row r="140" spans="1:6" x14ac:dyDescent="0.25">
      <c r="A140" s="35" t="s">
        <v>194</v>
      </c>
      <c r="B140" s="36" t="s">
        <v>195</v>
      </c>
      <c r="C140" s="37">
        <v>5200</v>
      </c>
      <c r="D140" s="37">
        <v>7200</v>
      </c>
      <c r="E140" s="37">
        <v>12400</v>
      </c>
      <c r="F140" s="115">
        <f t="shared" si="2"/>
        <v>238</v>
      </c>
    </row>
    <row r="141" spans="1:6" x14ac:dyDescent="0.25">
      <c r="A141" s="38" t="s">
        <v>196</v>
      </c>
      <c r="B141" s="39" t="s">
        <v>195</v>
      </c>
      <c r="C141" s="40">
        <v>5200</v>
      </c>
      <c r="D141" s="40">
        <v>7200</v>
      </c>
      <c r="E141" s="40">
        <v>12400</v>
      </c>
      <c r="F141" s="116">
        <f t="shared" si="2"/>
        <v>238</v>
      </c>
    </row>
    <row r="142" spans="1:6" x14ac:dyDescent="0.25">
      <c r="A142" s="24" t="s">
        <v>182</v>
      </c>
      <c r="B142" s="25" t="s">
        <v>183</v>
      </c>
      <c r="C142" s="26">
        <v>5200</v>
      </c>
      <c r="D142" s="26">
        <v>7200</v>
      </c>
      <c r="E142" s="26">
        <v>12400</v>
      </c>
      <c r="F142" s="117">
        <f t="shared" si="2"/>
        <v>238</v>
      </c>
    </row>
    <row r="143" spans="1:6" x14ac:dyDescent="0.25">
      <c r="A143" s="27" t="s">
        <v>32</v>
      </c>
      <c r="B143" s="28" t="s">
        <v>33</v>
      </c>
      <c r="C143" s="29">
        <v>5200</v>
      </c>
      <c r="D143" s="29">
        <v>7200</v>
      </c>
      <c r="E143" s="29">
        <v>12400</v>
      </c>
      <c r="F143" s="118">
        <f t="shared" si="2"/>
        <v>238</v>
      </c>
    </row>
    <row r="144" spans="1:6" x14ac:dyDescent="0.25">
      <c r="A144" s="47" t="s">
        <v>278</v>
      </c>
      <c r="B144" s="54" t="s">
        <v>279</v>
      </c>
      <c r="C144" s="48">
        <v>5400</v>
      </c>
      <c r="D144" s="48">
        <v>259600</v>
      </c>
      <c r="E144" s="48">
        <v>265000</v>
      </c>
      <c r="F144" s="114">
        <f t="shared" si="2"/>
        <v>4907</v>
      </c>
    </row>
    <row r="145" spans="1:6" x14ac:dyDescent="0.25">
      <c r="A145" s="35" t="s">
        <v>194</v>
      </c>
      <c r="B145" s="36" t="s">
        <v>195</v>
      </c>
      <c r="C145" s="37">
        <v>1400</v>
      </c>
      <c r="D145" s="37">
        <v>56600</v>
      </c>
      <c r="E145" s="37">
        <v>58000</v>
      </c>
      <c r="F145" s="115">
        <f t="shared" si="2"/>
        <v>4143</v>
      </c>
    </row>
    <row r="146" spans="1:6" x14ac:dyDescent="0.25">
      <c r="A146" s="38" t="s">
        <v>196</v>
      </c>
      <c r="B146" s="39" t="s">
        <v>195</v>
      </c>
      <c r="C146" s="40">
        <v>1400</v>
      </c>
      <c r="D146" s="40">
        <v>56600</v>
      </c>
      <c r="E146" s="40">
        <v>58000</v>
      </c>
      <c r="F146" s="116">
        <f t="shared" si="2"/>
        <v>4143</v>
      </c>
    </row>
    <row r="147" spans="1:6" x14ac:dyDescent="0.25">
      <c r="A147" s="24" t="s">
        <v>182</v>
      </c>
      <c r="B147" s="25" t="s">
        <v>183</v>
      </c>
      <c r="C147" s="26">
        <v>1400</v>
      </c>
      <c r="D147" s="26">
        <v>600</v>
      </c>
      <c r="E147" s="26">
        <v>2000</v>
      </c>
      <c r="F147" s="117">
        <f t="shared" si="2"/>
        <v>143</v>
      </c>
    </row>
    <row r="148" spans="1:6" x14ac:dyDescent="0.25">
      <c r="A148" s="27" t="s">
        <v>32</v>
      </c>
      <c r="B148" s="28" t="s">
        <v>33</v>
      </c>
      <c r="C148" s="29">
        <v>1400</v>
      </c>
      <c r="D148" s="29">
        <v>600</v>
      </c>
      <c r="E148" s="29">
        <v>2000</v>
      </c>
      <c r="F148" s="118">
        <f t="shared" si="2"/>
        <v>143</v>
      </c>
    </row>
    <row r="149" spans="1:6" x14ac:dyDescent="0.25">
      <c r="A149" s="24" t="s">
        <v>184</v>
      </c>
      <c r="B149" s="25" t="s">
        <v>185</v>
      </c>
      <c r="C149" s="26">
        <v>0</v>
      </c>
      <c r="D149" s="26">
        <v>56000</v>
      </c>
      <c r="E149" s="26">
        <v>56000</v>
      </c>
      <c r="F149" s="117" t="s">
        <v>529</v>
      </c>
    </row>
    <row r="150" spans="1:6" ht="32.25" customHeight="1" x14ac:dyDescent="0.25">
      <c r="A150" s="27" t="s">
        <v>48</v>
      </c>
      <c r="B150" s="28" t="s">
        <v>49</v>
      </c>
      <c r="C150" s="29">
        <v>0</v>
      </c>
      <c r="D150" s="29">
        <v>56000</v>
      </c>
      <c r="E150" s="29">
        <v>56000</v>
      </c>
      <c r="F150" s="121" t="s">
        <v>529</v>
      </c>
    </row>
    <row r="151" spans="1:6" x14ac:dyDescent="0.25">
      <c r="A151" s="35" t="s">
        <v>209</v>
      </c>
      <c r="B151" s="36" t="s">
        <v>210</v>
      </c>
      <c r="C151" s="37">
        <v>4000</v>
      </c>
      <c r="D151" s="37">
        <v>203000</v>
      </c>
      <c r="E151" s="37">
        <v>207000</v>
      </c>
      <c r="F151" s="115">
        <f t="shared" si="2"/>
        <v>5175</v>
      </c>
    </row>
    <row r="152" spans="1:6" x14ac:dyDescent="0.25">
      <c r="A152" s="38" t="s">
        <v>213</v>
      </c>
      <c r="B152" s="39" t="s">
        <v>214</v>
      </c>
      <c r="C152" s="40">
        <v>4000</v>
      </c>
      <c r="D152" s="40">
        <v>203000</v>
      </c>
      <c r="E152" s="40">
        <v>207000</v>
      </c>
      <c r="F152" s="116">
        <f t="shared" si="2"/>
        <v>5175</v>
      </c>
    </row>
    <row r="153" spans="1:6" x14ac:dyDescent="0.25">
      <c r="A153" s="24" t="s">
        <v>182</v>
      </c>
      <c r="B153" s="25" t="s">
        <v>183</v>
      </c>
      <c r="C153" s="26">
        <v>4000</v>
      </c>
      <c r="D153" s="26">
        <v>3000</v>
      </c>
      <c r="E153" s="26">
        <v>7000</v>
      </c>
      <c r="F153" s="117">
        <f t="shared" si="2"/>
        <v>175</v>
      </c>
    </row>
    <row r="154" spans="1:6" x14ac:dyDescent="0.25">
      <c r="A154" s="27" t="s">
        <v>32</v>
      </c>
      <c r="B154" s="28" t="s">
        <v>33</v>
      </c>
      <c r="C154" s="29">
        <v>4000</v>
      </c>
      <c r="D154" s="29">
        <v>3000</v>
      </c>
      <c r="E154" s="29">
        <v>7000</v>
      </c>
      <c r="F154" s="118">
        <f t="shared" si="2"/>
        <v>175</v>
      </c>
    </row>
    <row r="155" spans="1:6" x14ac:dyDescent="0.25">
      <c r="A155" s="24" t="s">
        <v>184</v>
      </c>
      <c r="B155" s="25" t="s">
        <v>185</v>
      </c>
      <c r="C155" s="26">
        <v>0</v>
      </c>
      <c r="D155" s="26">
        <v>200000</v>
      </c>
      <c r="E155" s="26">
        <v>200000</v>
      </c>
      <c r="F155" s="117" t="e">
        <f t="shared" si="2"/>
        <v>#DIV/0!</v>
      </c>
    </row>
    <row r="156" spans="1:6" ht="25.5" customHeight="1" x14ac:dyDescent="0.25">
      <c r="A156" s="27" t="s">
        <v>48</v>
      </c>
      <c r="B156" s="28" t="s">
        <v>49</v>
      </c>
      <c r="C156" s="29">
        <v>0</v>
      </c>
      <c r="D156" s="29">
        <v>200000</v>
      </c>
      <c r="E156" s="29">
        <v>200000</v>
      </c>
      <c r="F156" s="118" t="e">
        <f t="shared" si="2"/>
        <v>#DIV/0!</v>
      </c>
    </row>
    <row r="157" spans="1:6" x14ac:dyDescent="0.25">
      <c r="A157" s="47" t="s">
        <v>280</v>
      </c>
      <c r="B157" s="54" t="s">
        <v>281</v>
      </c>
      <c r="C157" s="48">
        <v>152600</v>
      </c>
      <c r="D157" s="48">
        <v>-96850</v>
      </c>
      <c r="E157" s="48">
        <v>55750</v>
      </c>
      <c r="F157" s="114">
        <f t="shared" si="2"/>
        <v>37</v>
      </c>
    </row>
    <row r="158" spans="1:6" x14ac:dyDescent="0.25">
      <c r="A158" s="35" t="s">
        <v>194</v>
      </c>
      <c r="B158" s="36" t="s">
        <v>195</v>
      </c>
      <c r="C158" s="37">
        <v>36600</v>
      </c>
      <c r="D158" s="37">
        <v>1150</v>
      </c>
      <c r="E158" s="37">
        <v>37750</v>
      </c>
      <c r="F158" s="115">
        <f t="shared" si="2"/>
        <v>103</v>
      </c>
    </row>
    <row r="159" spans="1:6" x14ac:dyDescent="0.25">
      <c r="A159" s="38" t="s">
        <v>196</v>
      </c>
      <c r="B159" s="39" t="s">
        <v>195</v>
      </c>
      <c r="C159" s="40">
        <v>36600</v>
      </c>
      <c r="D159" s="40">
        <v>1150</v>
      </c>
      <c r="E159" s="40">
        <v>37750</v>
      </c>
      <c r="F159" s="116">
        <f t="shared" si="2"/>
        <v>103</v>
      </c>
    </row>
    <row r="160" spans="1:6" x14ac:dyDescent="0.25">
      <c r="A160" s="24" t="s">
        <v>182</v>
      </c>
      <c r="B160" s="25" t="s">
        <v>183</v>
      </c>
      <c r="C160" s="26">
        <v>36600</v>
      </c>
      <c r="D160" s="26">
        <v>-2500</v>
      </c>
      <c r="E160" s="26">
        <v>34100</v>
      </c>
      <c r="F160" s="117">
        <f t="shared" si="2"/>
        <v>93</v>
      </c>
    </row>
    <row r="161" spans="1:6" x14ac:dyDescent="0.25">
      <c r="A161" s="27" t="s">
        <v>32</v>
      </c>
      <c r="B161" s="28" t="s">
        <v>33</v>
      </c>
      <c r="C161" s="29">
        <v>36600</v>
      </c>
      <c r="D161" s="29">
        <v>-2500</v>
      </c>
      <c r="E161" s="29">
        <v>34100</v>
      </c>
      <c r="F161" s="118">
        <f t="shared" si="2"/>
        <v>93</v>
      </c>
    </row>
    <row r="162" spans="1:6" x14ac:dyDescent="0.25">
      <c r="A162" s="24" t="s">
        <v>184</v>
      </c>
      <c r="B162" s="25" t="s">
        <v>185</v>
      </c>
      <c r="C162" s="26">
        <v>0</v>
      </c>
      <c r="D162" s="26">
        <v>3650</v>
      </c>
      <c r="E162" s="26">
        <v>3650</v>
      </c>
      <c r="F162" s="117" t="s">
        <v>529</v>
      </c>
    </row>
    <row r="163" spans="1:6" ht="26.25" customHeight="1" x14ac:dyDescent="0.25">
      <c r="A163" s="27" t="s">
        <v>48</v>
      </c>
      <c r="B163" s="28" t="s">
        <v>49</v>
      </c>
      <c r="C163" s="29">
        <v>0</v>
      </c>
      <c r="D163" s="29">
        <v>3650</v>
      </c>
      <c r="E163" s="29">
        <v>3650</v>
      </c>
      <c r="F163" s="121" t="s">
        <v>529</v>
      </c>
    </row>
    <row r="164" spans="1:6" x14ac:dyDescent="0.25">
      <c r="A164" s="35" t="s">
        <v>209</v>
      </c>
      <c r="B164" s="36" t="s">
        <v>210</v>
      </c>
      <c r="C164" s="37">
        <v>116000</v>
      </c>
      <c r="D164" s="37">
        <v>-98000</v>
      </c>
      <c r="E164" s="37">
        <v>18000</v>
      </c>
      <c r="F164" s="115">
        <f t="shared" si="2"/>
        <v>16</v>
      </c>
    </row>
    <row r="165" spans="1:6" x14ac:dyDescent="0.25">
      <c r="A165" s="38" t="s">
        <v>211</v>
      </c>
      <c r="B165" s="39" t="s">
        <v>212</v>
      </c>
      <c r="C165" s="40">
        <v>100000</v>
      </c>
      <c r="D165" s="40">
        <v>-100000</v>
      </c>
      <c r="E165" s="40">
        <v>0</v>
      </c>
      <c r="F165" s="116">
        <f t="shared" si="2"/>
        <v>0</v>
      </c>
    </row>
    <row r="166" spans="1:6" x14ac:dyDescent="0.25">
      <c r="A166" s="24" t="s">
        <v>184</v>
      </c>
      <c r="B166" s="25" t="s">
        <v>185</v>
      </c>
      <c r="C166" s="26">
        <v>100000</v>
      </c>
      <c r="D166" s="26">
        <v>-100000</v>
      </c>
      <c r="E166" s="26">
        <v>0</v>
      </c>
      <c r="F166" s="117">
        <f t="shared" si="2"/>
        <v>0</v>
      </c>
    </row>
    <row r="167" spans="1:6" ht="27.75" customHeight="1" x14ac:dyDescent="0.25">
      <c r="A167" s="27" t="s">
        <v>48</v>
      </c>
      <c r="B167" s="28" t="s">
        <v>49</v>
      </c>
      <c r="C167" s="29">
        <v>100000</v>
      </c>
      <c r="D167" s="29">
        <v>-100000</v>
      </c>
      <c r="E167" s="29">
        <v>0</v>
      </c>
      <c r="F167" s="118">
        <f t="shared" si="2"/>
        <v>0</v>
      </c>
    </row>
    <row r="168" spans="1:6" x14ac:dyDescent="0.25">
      <c r="A168" s="38" t="s">
        <v>213</v>
      </c>
      <c r="B168" s="39" t="s">
        <v>214</v>
      </c>
      <c r="C168" s="40">
        <v>16000</v>
      </c>
      <c r="D168" s="40">
        <v>2000</v>
      </c>
      <c r="E168" s="40">
        <v>18000</v>
      </c>
      <c r="F168" s="116">
        <f t="shared" si="2"/>
        <v>113</v>
      </c>
    </row>
    <row r="169" spans="1:6" x14ac:dyDescent="0.25">
      <c r="A169" s="24" t="s">
        <v>182</v>
      </c>
      <c r="B169" s="25" t="s">
        <v>183</v>
      </c>
      <c r="C169" s="26">
        <v>16000</v>
      </c>
      <c r="D169" s="26">
        <v>2000</v>
      </c>
      <c r="E169" s="26">
        <v>18000</v>
      </c>
      <c r="F169" s="117">
        <f t="shared" si="2"/>
        <v>113</v>
      </c>
    </row>
    <row r="170" spans="1:6" x14ac:dyDescent="0.25">
      <c r="A170" s="27" t="s">
        <v>32</v>
      </c>
      <c r="B170" s="28" t="s">
        <v>33</v>
      </c>
      <c r="C170" s="29">
        <v>16000</v>
      </c>
      <c r="D170" s="29">
        <v>2000</v>
      </c>
      <c r="E170" s="29">
        <v>18000</v>
      </c>
      <c r="F170" s="118">
        <f t="shared" si="2"/>
        <v>113</v>
      </c>
    </row>
    <row r="171" spans="1:6" x14ac:dyDescent="0.25">
      <c r="A171" s="47" t="s">
        <v>282</v>
      </c>
      <c r="B171" s="54" t="s">
        <v>283</v>
      </c>
      <c r="C171" s="48">
        <v>17000</v>
      </c>
      <c r="D171" s="48">
        <v>6600</v>
      </c>
      <c r="E171" s="48">
        <v>23600</v>
      </c>
      <c r="F171" s="114">
        <f t="shared" si="2"/>
        <v>139</v>
      </c>
    </row>
    <row r="172" spans="1:6" x14ac:dyDescent="0.25">
      <c r="A172" s="35" t="s">
        <v>194</v>
      </c>
      <c r="B172" s="36" t="s">
        <v>195</v>
      </c>
      <c r="C172" s="37">
        <v>17000</v>
      </c>
      <c r="D172" s="37">
        <v>6600</v>
      </c>
      <c r="E172" s="37">
        <v>23600</v>
      </c>
      <c r="F172" s="115">
        <f t="shared" si="2"/>
        <v>139</v>
      </c>
    </row>
    <row r="173" spans="1:6" x14ac:dyDescent="0.25">
      <c r="A173" s="38" t="s">
        <v>196</v>
      </c>
      <c r="B173" s="39" t="s">
        <v>195</v>
      </c>
      <c r="C173" s="40">
        <v>17000</v>
      </c>
      <c r="D173" s="40">
        <v>6600</v>
      </c>
      <c r="E173" s="40">
        <v>23600</v>
      </c>
      <c r="F173" s="116">
        <f t="shared" si="2"/>
        <v>139</v>
      </c>
    </row>
    <row r="174" spans="1:6" x14ac:dyDescent="0.25">
      <c r="A174" s="24" t="s">
        <v>182</v>
      </c>
      <c r="B174" s="25" t="s">
        <v>183</v>
      </c>
      <c r="C174" s="26">
        <v>17000</v>
      </c>
      <c r="D174" s="26">
        <v>6600</v>
      </c>
      <c r="E174" s="26">
        <v>23600</v>
      </c>
      <c r="F174" s="117">
        <f t="shared" si="2"/>
        <v>139</v>
      </c>
    </row>
    <row r="175" spans="1:6" x14ac:dyDescent="0.25">
      <c r="A175" s="27" t="s">
        <v>32</v>
      </c>
      <c r="B175" s="28" t="s">
        <v>33</v>
      </c>
      <c r="C175" s="29">
        <v>17000</v>
      </c>
      <c r="D175" s="29">
        <v>6600</v>
      </c>
      <c r="E175" s="29">
        <v>23600</v>
      </c>
      <c r="F175" s="118">
        <f t="shared" si="2"/>
        <v>139</v>
      </c>
    </row>
    <row r="176" spans="1:6" ht="25.5" x14ac:dyDescent="0.25">
      <c r="A176" s="47" t="s">
        <v>284</v>
      </c>
      <c r="B176" s="54" t="s">
        <v>285</v>
      </c>
      <c r="C176" s="48">
        <v>41200</v>
      </c>
      <c r="D176" s="48">
        <v>34400</v>
      </c>
      <c r="E176" s="48">
        <v>75600</v>
      </c>
      <c r="F176" s="114">
        <f t="shared" si="2"/>
        <v>183</v>
      </c>
    </row>
    <row r="177" spans="1:6" x14ac:dyDescent="0.25">
      <c r="A177" s="35" t="s">
        <v>194</v>
      </c>
      <c r="B177" s="36" t="s">
        <v>195</v>
      </c>
      <c r="C177" s="37">
        <v>8200</v>
      </c>
      <c r="D177" s="37">
        <v>5300</v>
      </c>
      <c r="E177" s="37">
        <v>13500</v>
      </c>
      <c r="F177" s="115">
        <f t="shared" si="2"/>
        <v>165</v>
      </c>
    </row>
    <row r="178" spans="1:6" x14ac:dyDescent="0.25">
      <c r="A178" s="38" t="s">
        <v>196</v>
      </c>
      <c r="B178" s="39" t="s">
        <v>195</v>
      </c>
      <c r="C178" s="40">
        <v>8200</v>
      </c>
      <c r="D178" s="40">
        <v>5300</v>
      </c>
      <c r="E178" s="40">
        <v>13500</v>
      </c>
      <c r="F178" s="116">
        <f t="shared" si="2"/>
        <v>165</v>
      </c>
    </row>
    <row r="179" spans="1:6" x14ac:dyDescent="0.25">
      <c r="A179" s="24" t="s">
        <v>182</v>
      </c>
      <c r="B179" s="25" t="s">
        <v>183</v>
      </c>
      <c r="C179" s="26">
        <v>8200</v>
      </c>
      <c r="D179" s="26">
        <v>5300</v>
      </c>
      <c r="E179" s="26">
        <v>13500</v>
      </c>
      <c r="F179" s="117">
        <f t="shared" si="2"/>
        <v>165</v>
      </c>
    </row>
    <row r="180" spans="1:6" x14ac:dyDescent="0.25">
      <c r="A180" s="27" t="s">
        <v>32</v>
      </c>
      <c r="B180" s="28" t="s">
        <v>33</v>
      </c>
      <c r="C180" s="29">
        <v>8200</v>
      </c>
      <c r="D180" s="29">
        <v>5300</v>
      </c>
      <c r="E180" s="29">
        <v>13500</v>
      </c>
      <c r="F180" s="118">
        <f t="shared" si="2"/>
        <v>165</v>
      </c>
    </row>
    <row r="181" spans="1:6" x14ac:dyDescent="0.25">
      <c r="A181" s="35" t="s">
        <v>209</v>
      </c>
      <c r="B181" s="36" t="s">
        <v>210</v>
      </c>
      <c r="C181" s="37">
        <v>23000</v>
      </c>
      <c r="D181" s="37">
        <v>28100</v>
      </c>
      <c r="E181" s="37">
        <v>51100</v>
      </c>
      <c r="F181" s="115">
        <f t="shared" si="2"/>
        <v>222</v>
      </c>
    </row>
    <row r="182" spans="1:6" x14ac:dyDescent="0.25">
      <c r="A182" s="38" t="s">
        <v>213</v>
      </c>
      <c r="B182" s="39" t="s">
        <v>214</v>
      </c>
      <c r="C182" s="40">
        <v>23000</v>
      </c>
      <c r="D182" s="40">
        <v>28100</v>
      </c>
      <c r="E182" s="40">
        <v>51100</v>
      </c>
      <c r="F182" s="116">
        <f t="shared" si="2"/>
        <v>222</v>
      </c>
    </row>
    <row r="183" spans="1:6" x14ac:dyDescent="0.25">
      <c r="A183" s="24" t="s">
        <v>182</v>
      </c>
      <c r="B183" s="25" t="s">
        <v>183</v>
      </c>
      <c r="C183" s="26">
        <v>23000</v>
      </c>
      <c r="D183" s="26">
        <v>28100</v>
      </c>
      <c r="E183" s="26">
        <v>51100</v>
      </c>
      <c r="F183" s="117">
        <f t="shared" si="2"/>
        <v>222</v>
      </c>
    </row>
    <row r="184" spans="1:6" x14ac:dyDescent="0.25">
      <c r="A184" s="27" t="s">
        <v>32</v>
      </c>
      <c r="B184" s="28" t="s">
        <v>33</v>
      </c>
      <c r="C184" s="29">
        <v>23000</v>
      </c>
      <c r="D184" s="29">
        <v>28100</v>
      </c>
      <c r="E184" s="29">
        <v>51100</v>
      </c>
      <c r="F184" s="118">
        <f t="shared" si="2"/>
        <v>222</v>
      </c>
    </row>
    <row r="185" spans="1:6" ht="22.5" customHeight="1" x14ac:dyDescent="0.25">
      <c r="A185" s="35" t="s">
        <v>215</v>
      </c>
      <c r="B185" s="36" t="s">
        <v>216</v>
      </c>
      <c r="C185" s="37">
        <v>10000</v>
      </c>
      <c r="D185" s="37">
        <v>1000</v>
      </c>
      <c r="E185" s="37">
        <v>11000</v>
      </c>
      <c r="F185" s="115">
        <f t="shared" si="2"/>
        <v>110</v>
      </c>
    </row>
    <row r="186" spans="1:6" ht="22.5" customHeight="1" x14ac:dyDescent="0.25">
      <c r="A186" s="38" t="s">
        <v>217</v>
      </c>
      <c r="B186" s="39" t="s">
        <v>216</v>
      </c>
      <c r="C186" s="40">
        <v>10000</v>
      </c>
      <c r="D186" s="40">
        <v>1000</v>
      </c>
      <c r="E186" s="40">
        <v>11000</v>
      </c>
      <c r="F186" s="116">
        <f t="shared" si="2"/>
        <v>110</v>
      </c>
    </row>
    <row r="187" spans="1:6" x14ac:dyDescent="0.25">
      <c r="A187" s="24" t="s">
        <v>182</v>
      </c>
      <c r="B187" s="25" t="s">
        <v>183</v>
      </c>
      <c r="C187" s="26">
        <v>10000</v>
      </c>
      <c r="D187" s="26">
        <v>1000</v>
      </c>
      <c r="E187" s="26">
        <v>11000</v>
      </c>
      <c r="F187" s="117">
        <f t="shared" si="2"/>
        <v>110</v>
      </c>
    </row>
    <row r="188" spans="1:6" x14ac:dyDescent="0.25">
      <c r="A188" s="27" t="s">
        <v>32</v>
      </c>
      <c r="B188" s="28" t="s">
        <v>33</v>
      </c>
      <c r="C188" s="29">
        <v>10000</v>
      </c>
      <c r="D188" s="29">
        <v>1000</v>
      </c>
      <c r="E188" s="29">
        <v>11000</v>
      </c>
      <c r="F188" s="118">
        <f t="shared" si="2"/>
        <v>110</v>
      </c>
    </row>
    <row r="189" spans="1:6" x14ac:dyDescent="0.25">
      <c r="A189" s="47" t="s">
        <v>286</v>
      </c>
      <c r="B189" s="54" t="s">
        <v>287</v>
      </c>
      <c r="C189" s="48">
        <v>30000</v>
      </c>
      <c r="D189" s="48">
        <v>-30000</v>
      </c>
      <c r="E189" s="48">
        <v>0</v>
      </c>
      <c r="F189" s="114">
        <f t="shared" si="2"/>
        <v>0</v>
      </c>
    </row>
    <row r="190" spans="1:6" x14ac:dyDescent="0.25">
      <c r="A190" s="35" t="s">
        <v>194</v>
      </c>
      <c r="B190" s="36" t="s">
        <v>195</v>
      </c>
      <c r="C190" s="37">
        <v>10000</v>
      </c>
      <c r="D190" s="37">
        <v>-10000</v>
      </c>
      <c r="E190" s="37">
        <v>0</v>
      </c>
      <c r="F190" s="115">
        <f t="shared" si="2"/>
        <v>0</v>
      </c>
    </row>
    <row r="191" spans="1:6" x14ac:dyDescent="0.25">
      <c r="A191" s="38" t="s">
        <v>196</v>
      </c>
      <c r="B191" s="39" t="s">
        <v>195</v>
      </c>
      <c r="C191" s="40">
        <v>10000</v>
      </c>
      <c r="D191" s="40">
        <v>-10000</v>
      </c>
      <c r="E191" s="40">
        <v>0</v>
      </c>
      <c r="F191" s="116">
        <f t="shared" si="2"/>
        <v>0</v>
      </c>
    </row>
    <row r="192" spans="1:6" x14ac:dyDescent="0.25">
      <c r="A192" s="24" t="s">
        <v>182</v>
      </c>
      <c r="B192" s="25" t="s">
        <v>183</v>
      </c>
      <c r="C192" s="26">
        <v>10000</v>
      </c>
      <c r="D192" s="26">
        <v>-10000</v>
      </c>
      <c r="E192" s="26">
        <v>0</v>
      </c>
      <c r="F192" s="117">
        <f t="shared" si="2"/>
        <v>0</v>
      </c>
    </row>
    <row r="193" spans="1:6" x14ac:dyDescent="0.25">
      <c r="A193" s="27" t="s">
        <v>32</v>
      </c>
      <c r="B193" s="28" t="s">
        <v>33</v>
      </c>
      <c r="C193" s="29">
        <v>10000</v>
      </c>
      <c r="D193" s="29">
        <v>-10000</v>
      </c>
      <c r="E193" s="29">
        <v>0</v>
      </c>
      <c r="F193" s="118">
        <f t="shared" si="2"/>
        <v>0</v>
      </c>
    </row>
    <row r="194" spans="1:6" x14ac:dyDescent="0.25">
      <c r="A194" s="35" t="s">
        <v>209</v>
      </c>
      <c r="B194" s="36" t="s">
        <v>210</v>
      </c>
      <c r="C194" s="37">
        <v>20000</v>
      </c>
      <c r="D194" s="37">
        <v>-20000</v>
      </c>
      <c r="E194" s="37">
        <v>0</v>
      </c>
      <c r="F194" s="115">
        <f t="shared" si="2"/>
        <v>0</v>
      </c>
    </row>
    <row r="195" spans="1:6" x14ac:dyDescent="0.25">
      <c r="A195" s="38" t="s">
        <v>213</v>
      </c>
      <c r="B195" s="39" t="s">
        <v>214</v>
      </c>
      <c r="C195" s="40">
        <v>20000</v>
      </c>
      <c r="D195" s="40">
        <v>-20000</v>
      </c>
      <c r="E195" s="40">
        <v>0</v>
      </c>
      <c r="F195" s="116">
        <f t="shared" si="2"/>
        <v>0</v>
      </c>
    </row>
    <row r="196" spans="1:6" x14ac:dyDescent="0.25">
      <c r="A196" s="24" t="s">
        <v>182</v>
      </c>
      <c r="B196" s="25" t="s">
        <v>183</v>
      </c>
      <c r="C196" s="26">
        <v>20000</v>
      </c>
      <c r="D196" s="26">
        <v>-20000</v>
      </c>
      <c r="E196" s="26">
        <v>0</v>
      </c>
      <c r="F196" s="117">
        <f t="shared" si="2"/>
        <v>0</v>
      </c>
    </row>
    <row r="197" spans="1:6" x14ac:dyDescent="0.25">
      <c r="A197" s="27" t="s">
        <v>32</v>
      </c>
      <c r="B197" s="28" t="s">
        <v>33</v>
      </c>
      <c r="C197" s="29">
        <v>20000</v>
      </c>
      <c r="D197" s="29">
        <v>-20000</v>
      </c>
      <c r="E197" s="29">
        <v>0</v>
      </c>
      <c r="F197" s="118">
        <f t="shared" si="2"/>
        <v>0</v>
      </c>
    </row>
    <row r="198" spans="1:6" ht="25.5" x14ac:dyDescent="0.25">
      <c r="A198" s="47" t="s">
        <v>288</v>
      </c>
      <c r="B198" s="54" t="s">
        <v>289</v>
      </c>
      <c r="C198" s="48">
        <v>300000</v>
      </c>
      <c r="D198" s="48">
        <v>67500</v>
      </c>
      <c r="E198" s="48">
        <v>367500</v>
      </c>
      <c r="F198" s="114">
        <f t="shared" si="2"/>
        <v>123</v>
      </c>
    </row>
    <row r="199" spans="1:6" x14ac:dyDescent="0.25">
      <c r="A199" s="35" t="s">
        <v>194</v>
      </c>
      <c r="B199" s="36" t="s">
        <v>195</v>
      </c>
      <c r="C199" s="37">
        <v>0</v>
      </c>
      <c r="D199" s="37">
        <v>67500</v>
      </c>
      <c r="E199" s="37">
        <v>67500</v>
      </c>
      <c r="F199" s="115" t="s">
        <v>529</v>
      </c>
    </row>
    <row r="200" spans="1:6" x14ac:dyDescent="0.25">
      <c r="A200" s="38" t="s">
        <v>196</v>
      </c>
      <c r="B200" s="39" t="s">
        <v>195</v>
      </c>
      <c r="C200" s="40">
        <v>0</v>
      </c>
      <c r="D200" s="40">
        <v>67500</v>
      </c>
      <c r="E200" s="40">
        <v>67500</v>
      </c>
      <c r="F200" s="116" t="s">
        <v>529</v>
      </c>
    </row>
    <row r="201" spans="1:6" x14ac:dyDescent="0.25">
      <c r="A201" s="24" t="s">
        <v>184</v>
      </c>
      <c r="B201" s="25" t="s">
        <v>185</v>
      </c>
      <c r="C201" s="26">
        <v>0</v>
      </c>
      <c r="D201" s="26">
        <v>67500</v>
      </c>
      <c r="E201" s="26">
        <v>67500</v>
      </c>
      <c r="F201" s="117" t="s">
        <v>529</v>
      </c>
    </row>
    <row r="202" spans="1:6" ht="25.5" x14ac:dyDescent="0.25">
      <c r="A202" s="27" t="s">
        <v>46</v>
      </c>
      <c r="B202" s="28" t="s">
        <v>47</v>
      </c>
      <c r="C202" s="29">
        <v>0</v>
      </c>
      <c r="D202" s="29">
        <v>67500</v>
      </c>
      <c r="E202" s="29">
        <v>67500</v>
      </c>
      <c r="F202" s="121" t="s">
        <v>529</v>
      </c>
    </row>
    <row r="203" spans="1:6" x14ac:dyDescent="0.25">
      <c r="A203" s="35" t="s">
        <v>209</v>
      </c>
      <c r="B203" s="36" t="s">
        <v>210</v>
      </c>
      <c r="C203" s="37">
        <v>300000</v>
      </c>
      <c r="D203" s="37">
        <v>0</v>
      </c>
      <c r="E203" s="37">
        <v>300000</v>
      </c>
      <c r="F203" s="115">
        <f t="shared" ref="F203:F258" si="3">ROUND(E203/C203*100,0)</f>
        <v>100</v>
      </c>
    </row>
    <row r="204" spans="1:6" x14ac:dyDescent="0.25">
      <c r="A204" s="38" t="s">
        <v>211</v>
      </c>
      <c r="B204" s="39" t="s">
        <v>212</v>
      </c>
      <c r="C204" s="40">
        <v>50000</v>
      </c>
      <c r="D204" s="40">
        <v>-50000</v>
      </c>
      <c r="E204" s="40">
        <v>0</v>
      </c>
      <c r="F204" s="116">
        <f t="shared" si="3"/>
        <v>0</v>
      </c>
    </row>
    <row r="205" spans="1:6" x14ac:dyDescent="0.25">
      <c r="A205" s="24" t="s">
        <v>184</v>
      </c>
      <c r="B205" s="25" t="s">
        <v>185</v>
      </c>
      <c r="C205" s="26">
        <v>50000</v>
      </c>
      <c r="D205" s="26">
        <v>-50000</v>
      </c>
      <c r="E205" s="26">
        <v>0</v>
      </c>
      <c r="F205" s="117">
        <f t="shared" si="3"/>
        <v>0</v>
      </c>
    </row>
    <row r="206" spans="1:6" ht="26.25" customHeight="1" x14ac:dyDescent="0.25">
      <c r="A206" s="27" t="s">
        <v>46</v>
      </c>
      <c r="B206" s="28" t="s">
        <v>47</v>
      </c>
      <c r="C206" s="29">
        <v>50000</v>
      </c>
      <c r="D206" s="29">
        <v>-50000</v>
      </c>
      <c r="E206" s="29">
        <v>0</v>
      </c>
      <c r="F206" s="118">
        <f t="shared" si="3"/>
        <v>0</v>
      </c>
    </row>
    <row r="207" spans="1:6" x14ac:dyDescent="0.25">
      <c r="A207" s="38" t="s">
        <v>213</v>
      </c>
      <c r="B207" s="39" t="s">
        <v>214</v>
      </c>
      <c r="C207" s="40">
        <v>250000</v>
      </c>
      <c r="D207" s="40">
        <v>50000</v>
      </c>
      <c r="E207" s="40">
        <v>300000</v>
      </c>
      <c r="F207" s="116">
        <f t="shared" si="3"/>
        <v>120</v>
      </c>
    </row>
    <row r="208" spans="1:6" x14ac:dyDescent="0.25">
      <c r="A208" s="24" t="s">
        <v>184</v>
      </c>
      <c r="B208" s="25" t="s">
        <v>185</v>
      </c>
      <c r="C208" s="26">
        <v>250000</v>
      </c>
      <c r="D208" s="26">
        <v>50000</v>
      </c>
      <c r="E208" s="26">
        <v>300000</v>
      </c>
      <c r="F208" s="117">
        <f t="shared" si="3"/>
        <v>120</v>
      </c>
    </row>
    <row r="209" spans="1:6" ht="21" customHeight="1" x14ac:dyDescent="0.25">
      <c r="A209" s="27" t="s">
        <v>46</v>
      </c>
      <c r="B209" s="28" t="s">
        <v>47</v>
      </c>
      <c r="C209" s="29">
        <v>250000</v>
      </c>
      <c r="D209" s="29">
        <v>50000</v>
      </c>
      <c r="E209" s="29">
        <v>300000</v>
      </c>
      <c r="F209" s="118">
        <f t="shared" si="3"/>
        <v>120</v>
      </c>
    </row>
    <row r="210" spans="1:6" ht="25.5" x14ac:dyDescent="0.25">
      <c r="A210" s="47" t="s">
        <v>290</v>
      </c>
      <c r="B210" s="54" t="s">
        <v>291</v>
      </c>
      <c r="C210" s="48">
        <v>110250</v>
      </c>
      <c r="D210" s="48">
        <v>108850</v>
      </c>
      <c r="E210" s="48">
        <v>219100</v>
      </c>
      <c r="F210" s="114">
        <f t="shared" si="3"/>
        <v>199</v>
      </c>
    </row>
    <row r="211" spans="1:6" x14ac:dyDescent="0.25">
      <c r="A211" s="35" t="s">
        <v>194</v>
      </c>
      <c r="B211" s="36" t="s">
        <v>195</v>
      </c>
      <c r="C211" s="37">
        <v>0</v>
      </c>
      <c r="D211" s="37">
        <v>10350</v>
      </c>
      <c r="E211" s="37">
        <v>10350</v>
      </c>
      <c r="F211" s="115" t="s">
        <v>529</v>
      </c>
    </row>
    <row r="212" spans="1:6" x14ac:dyDescent="0.25">
      <c r="A212" s="38" t="s">
        <v>196</v>
      </c>
      <c r="B212" s="39" t="s">
        <v>195</v>
      </c>
      <c r="C212" s="40">
        <v>0</v>
      </c>
      <c r="D212" s="40">
        <v>10350</v>
      </c>
      <c r="E212" s="40">
        <v>10350</v>
      </c>
      <c r="F212" s="116" t="s">
        <v>529</v>
      </c>
    </row>
    <row r="213" spans="1:6" x14ac:dyDescent="0.25">
      <c r="A213" s="24" t="s">
        <v>182</v>
      </c>
      <c r="B213" s="25" t="s">
        <v>183</v>
      </c>
      <c r="C213" s="26">
        <v>0</v>
      </c>
      <c r="D213" s="26">
        <v>10350</v>
      </c>
      <c r="E213" s="26">
        <v>10350</v>
      </c>
      <c r="F213" s="117" t="s">
        <v>529</v>
      </c>
    </row>
    <row r="214" spans="1:6" x14ac:dyDescent="0.25">
      <c r="A214" s="27" t="s">
        <v>32</v>
      </c>
      <c r="B214" s="28" t="s">
        <v>33</v>
      </c>
      <c r="C214" s="29">
        <v>0</v>
      </c>
      <c r="D214" s="29">
        <v>10350</v>
      </c>
      <c r="E214" s="29">
        <v>10350</v>
      </c>
      <c r="F214" s="121" t="s">
        <v>529</v>
      </c>
    </row>
    <row r="215" spans="1:6" x14ac:dyDescent="0.25">
      <c r="A215" s="35" t="s">
        <v>201</v>
      </c>
      <c r="B215" s="36" t="s">
        <v>202</v>
      </c>
      <c r="C215" s="37">
        <v>0</v>
      </c>
      <c r="D215" s="37">
        <v>100</v>
      </c>
      <c r="E215" s="37">
        <v>100</v>
      </c>
      <c r="F215" s="115" t="s">
        <v>529</v>
      </c>
    </row>
    <row r="216" spans="1:6" x14ac:dyDescent="0.25">
      <c r="A216" s="38" t="s">
        <v>203</v>
      </c>
      <c r="B216" s="39" t="s">
        <v>204</v>
      </c>
      <c r="C216" s="40">
        <v>0</v>
      </c>
      <c r="D216" s="40">
        <v>100</v>
      </c>
      <c r="E216" s="40">
        <v>100</v>
      </c>
      <c r="F216" s="116" t="s">
        <v>529</v>
      </c>
    </row>
    <row r="217" spans="1:6" x14ac:dyDescent="0.25">
      <c r="A217" s="24" t="s">
        <v>184</v>
      </c>
      <c r="B217" s="25" t="s">
        <v>185</v>
      </c>
      <c r="C217" s="26">
        <v>0</v>
      </c>
      <c r="D217" s="26">
        <v>100</v>
      </c>
      <c r="E217" s="26">
        <v>100</v>
      </c>
      <c r="F217" s="117" t="s">
        <v>529</v>
      </c>
    </row>
    <row r="218" spans="1:6" ht="25.5" x14ac:dyDescent="0.25">
      <c r="A218" s="27" t="s">
        <v>46</v>
      </c>
      <c r="B218" s="28" t="s">
        <v>47</v>
      </c>
      <c r="C218" s="29">
        <v>0</v>
      </c>
      <c r="D218" s="29">
        <v>100</v>
      </c>
      <c r="E218" s="29">
        <v>100</v>
      </c>
      <c r="F218" s="121" t="s">
        <v>529</v>
      </c>
    </row>
    <row r="219" spans="1:6" x14ac:dyDescent="0.25">
      <c r="A219" s="35" t="s">
        <v>209</v>
      </c>
      <c r="B219" s="36" t="s">
        <v>210</v>
      </c>
      <c r="C219" s="37">
        <v>110250</v>
      </c>
      <c r="D219" s="37">
        <v>98400</v>
      </c>
      <c r="E219" s="37">
        <v>208650</v>
      </c>
      <c r="F219" s="115">
        <f t="shared" si="3"/>
        <v>189</v>
      </c>
    </row>
    <row r="220" spans="1:6" x14ac:dyDescent="0.25">
      <c r="A220" s="38" t="s">
        <v>211</v>
      </c>
      <c r="B220" s="39" t="s">
        <v>212</v>
      </c>
      <c r="C220" s="40">
        <v>54000</v>
      </c>
      <c r="D220" s="40">
        <v>98500</v>
      </c>
      <c r="E220" s="40">
        <v>152500</v>
      </c>
      <c r="F220" s="116">
        <f t="shared" si="3"/>
        <v>282</v>
      </c>
    </row>
    <row r="221" spans="1:6" x14ac:dyDescent="0.25">
      <c r="A221" s="24" t="s">
        <v>184</v>
      </c>
      <c r="B221" s="25" t="s">
        <v>185</v>
      </c>
      <c r="C221" s="26">
        <v>54000</v>
      </c>
      <c r="D221" s="26">
        <v>98500</v>
      </c>
      <c r="E221" s="26">
        <v>152500</v>
      </c>
      <c r="F221" s="117">
        <f t="shared" si="3"/>
        <v>282</v>
      </c>
    </row>
    <row r="222" spans="1:6" ht="30" customHeight="1" x14ac:dyDescent="0.25">
      <c r="A222" s="27" t="s">
        <v>46</v>
      </c>
      <c r="B222" s="28" t="s">
        <v>47</v>
      </c>
      <c r="C222" s="29">
        <v>54000</v>
      </c>
      <c r="D222" s="29">
        <v>98500</v>
      </c>
      <c r="E222" s="29">
        <v>152500</v>
      </c>
      <c r="F222" s="118">
        <f t="shared" si="3"/>
        <v>282</v>
      </c>
    </row>
    <row r="223" spans="1:6" x14ac:dyDescent="0.25">
      <c r="A223" s="38" t="s">
        <v>213</v>
      </c>
      <c r="B223" s="39" t="s">
        <v>214</v>
      </c>
      <c r="C223" s="40">
        <v>56250</v>
      </c>
      <c r="D223" s="40">
        <v>-100</v>
      </c>
      <c r="E223" s="40">
        <v>56150</v>
      </c>
      <c r="F223" s="116">
        <f t="shared" si="3"/>
        <v>100</v>
      </c>
    </row>
    <row r="224" spans="1:6" x14ac:dyDescent="0.25">
      <c r="A224" s="24" t="s">
        <v>184</v>
      </c>
      <c r="B224" s="25" t="s">
        <v>185</v>
      </c>
      <c r="C224" s="26">
        <v>56250</v>
      </c>
      <c r="D224" s="26">
        <v>-100</v>
      </c>
      <c r="E224" s="26">
        <v>56150</v>
      </c>
      <c r="F224" s="117">
        <f t="shared" si="3"/>
        <v>100</v>
      </c>
    </row>
    <row r="225" spans="1:6" ht="28.5" customHeight="1" x14ac:dyDescent="0.25">
      <c r="A225" s="27" t="s">
        <v>46</v>
      </c>
      <c r="B225" s="28" t="s">
        <v>47</v>
      </c>
      <c r="C225" s="29">
        <v>56250</v>
      </c>
      <c r="D225" s="29">
        <v>-100</v>
      </c>
      <c r="E225" s="29">
        <v>56150</v>
      </c>
      <c r="F225" s="118">
        <f t="shared" si="3"/>
        <v>100</v>
      </c>
    </row>
    <row r="226" spans="1:6" ht="25.5" x14ac:dyDescent="0.25">
      <c r="A226" s="47" t="s">
        <v>292</v>
      </c>
      <c r="B226" s="54" t="s">
        <v>293</v>
      </c>
      <c r="C226" s="48">
        <v>200000</v>
      </c>
      <c r="D226" s="48">
        <v>0</v>
      </c>
      <c r="E226" s="48">
        <v>200000</v>
      </c>
      <c r="F226" s="114">
        <f t="shared" si="3"/>
        <v>100</v>
      </c>
    </row>
    <row r="227" spans="1:6" x14ac:dyDescent="0.25">
      <c r="A227" s="35" t="s">
        <v>194</v>
      </c>
      <c r="B227" s="36" t="s">
        <v>195</v>
      </c>
      <c r="C227" s="37">
        <v>100000</v>
      </c>
      <c r="D227" s="37">
        <v>0</v>
      </c>
      <c r="E227" s="37">
        <v>100000</v>
      </c>
      <c r="F227" s="115">
        <f t="shared" si="3"/>
        <v>100</v>
      </c>
    </row>
    <row r="228" spans="1:6" x14ac:dyDescent="0.25">
      <c r="A228" s="38" t="s">
        <v>196</v>
      </c>
      <c r="B228" s="39" t="s">
        <v>195</v>
      </c>
      <c r="C228" s="40">
        <v>100000</v>
      </c>
      <c r="D228" s="40">
        <v>0</v>
      </c>
      <c r="E228" s="40">
        <v>100000</v>
      </c>
      <c r="F228" s="116">
        <f t="shared" si="3"/>
        <v>100</v>
      </c>
    </row>
    <row r="229" spans="1:6" x14ac:dyDescent="0.25">
      <c r="A229" s="24" t="s">
        <v>182</v>
      </c>
      <c r="B229" s="25" t="s">
        <v>183</v>
      </c>
      <c r="C229" s="26">
        <v>100000</v>
      </c>
      <c r="D229" s="26">
        <v>0</v>
      </c>
      <c r="E229" s="26">
        <v>100000</v>
      </c>
      <c r="F229" s="117">
        <f t="shared" si="3"/>
        <v>100</v>
      </c>
    </row>
    <row r="230" spans="1:6" ht="25.5" x14ac:dyDescent="0.25">
      <c r="A230" s="27" t="s">
        <v>38</v>
      </c>
      <c r="B230" s="28" t="s">
        <v>39</v>
      </c>
      <c r="C230" s="29">
        <v>100000</v>
      </c>
      <c r="D230" s="29">
        <v>0</v>
      </c>
      <c r="E230" s="29">
        <v>100000</v>
      </c>
      <c r="F230" s="118">
        <f t="shared" si="3"/>
        <v>100</v>
      </c>
    </row>
    <row r="231" spans="1:6" x14ac:dyDescent="0.25">
      <c r="A231" s="35" t="s">
        <v>209</v>
      </c>
      <c r="B231" s="36" t="s">
        <v>210</v>
      </c>
      <c r="C231" s="37">
        <v>100000</v>
      </c>
      <c r="D231" s="37">
        <v>0</v>
      </c>
      <c r="E231" s="37">
        <v>100000</v>
      </c>
      <c r="F231" s="115">
        <f t="shared" si="3"/>
        <v>100</v>
      </c>
    </row>
    <row r="232" spans="1:6" x14ac:dyDescent="0.25">
      <c r="A232" s="38" t="s">
        <v>213</v>
      </c>
      <c r="B232" s="39" t="s">
        <v>214</v>
      </c>
      <c r="C232" s="40">
        <v>100000</v>
      </c>
      <c r="D232" s="40">
        <v>0</v>
      </c>
      <c r="E232" s="40">
        <v>100000</v>
      </c>
      <c r="F232" s="116">
        <f t="shared" si="3"/>
        <v>100</v>
      </c>
    </row>
    <row r="233" spans="1:6" x14ac:dyDescent="0.25">
      <c r="A233" s="24" t="s">
        <v>182</v>
      </c>
      <c r="B233" s="25" t="s">
        <v>183</v>
      </c>
      <c r="C233" s="26">
        <v>100000</v>
      </c>
      <c r="D233" s="26">
        <v>0</v>
      </c>
      <c r="E233" s="26">
        <v>100000</v>
      </c>
      <c r="F233" s="117">
        <f t="shared" si="3"/>
        <v>100</v>
      </c>
    </row>
    <row r="234" spans="1:6" ht="27.75" customHeight="1" x14ac:dyDescent="0.25">
      <c r="A234" s="27" t="s">
        <v>38</v>
      </c>
      <c r="B234" s="28" t="s">
        <v>39</v>
      </c>
      <c r="C234" s="29">
        <v>100000</v>
      </c>
      <c r="D234" s="29">
        <v>0</v>
      </c>
      <c r="E234" s="29">
        <v>100000</v>
      </c>
      <c r="F234" s="118">
        <f t="shared" si="3"/>
        <v>100</v>
      </c>
    </row>
    <row r="235" spans="1:6" ht="46.5" customHeight="1" x14ac:dyDescent="0.25">
      <c r="A235" s="47" t="s">
        <v>294</v>
      </c>
      <c r="B235" s="54" t="s">
        <v>295</v>
      </c>
      <c r="C235" s="48">
        <v>500000</v>
      </c>
      <c r="D235" s="48">
        <v>-480250</v>
      </c>
      <c r="E235" s="48">
        <v>19750</v>
      </c>
      <c r="F235" s="114">
        <f t="shared" si="3"/>
        <v>4</v>
      </c>
    </row>
    <row r="236" spans="1:6" x14ac:dyDescent="0.25">
      <c r="A236" s="35" t="s">
        <v>194</v>
      </c>
      <c r="B236" s="36" t="s">
        <v>195</v>
      </c>
      <c r="C236" s="37">
        <v>0</v>
      </c>
      <c r="D236" s="37">
        <v>19750</v>
      </c>
      <c r="E236" s="37">
        <v>19750</v>
      </c>
      <c r="F236" s="115" t="s">
        <v>529</v>
      </c>
    </row>
    <row r="237" spans="1:6" x14ac:dyDescent="0.25">
      <c r="A237" s="38" t="s">
        <v>196</v>
      </c>
      <c r="B237" s="39" t="s">
        <v>195</v>
      </c>
      <c r="C237" s="40">
        <v>0</v>
      </c>
      <c r="D237" s="40">
        <v>19750</v>
      </c>
      <c r="E237" s="40">
        <v>19750</v>
      </c>
      <c r="F237" s="116" t="s">
        <v>529</v>
      </c>
    </row>
    <row r="238" spans="1:6" x14ac:dyDescent="0.25">
      <c r="A238" s="24" t="s">
        <v>184</v>
      </c>
      <c r="B238" s="25" t="s">
        <v>185</v>
      </c>
      <c r="C238" s="26">
        <v>0</v>
      </c>
      <c r="D238" s="26">
        <v>19750</v>
      </c>
      <c r="E238" s="26">
        <v>19750</v>
      </c>
      <c r="F238" s="117" t="s">
        <v>529</v>
      </c>
    </row>
    <row r="239" spans="1:6" ht="30" customHeight="1" x14ac:dyDescent="0.25">
      <c r="A239" s="27" t="s">
        <v>46</v>
      </c>
      <c r="B239" s="28" t="s">
        <v>47</v>
      </c>
      <c r="C239" s="29">
        <v>0</v>
      </c>
      <c r="D239" s="29">
        <v>19750</v>
      </c>
      <c r="E239" s="29">
        <v>19750</v>
      </c>
      <c r="F239" s="121" t="s">
        <v>529</v>
      </c>
    </row>
    <row r="240" spans="1:6" x14ac:dyDescent="0.25">
      <c r="A240" s="35" t="s">
        <v>209</v>
      </c>
      <c r="B240" s="36" t="s">
        <v>210</v>
      </c>
      <c r="C240" s="37">
        <v>500000</v>
      </c>
      <c r="D240" s="37">
        <v>-500000</v>
      </c>
      <c r="E240" s="37">
        <v>0</v>
      </c>
      <c r="F240" s="115">
        <f t="shared" si="3"/>
        <v>0</v>
      </c>
    </row>
    <row r="241" spans="1:6" x14ac:dyDescent="0.25">
      <c r="A241" s="38" t="s">
        <v>211</v>
      </c>
      <c r="B241" s="39" t="s">
        <v>212</v>
      </c>
      <c r="C241" s="40">
        <v>500000</v>
      </c>
      <c r="D241" s="40">
        <v>-500000</v>
      </c>
      <c r="E241" s="40">
        <v>0</v>
      </c>
      <c r="F241" s="116">
        <f t="shared" si="3"/>
        <v>0</v>
      </c>
    </row>
    <row r="242" spans="1:6" x14ac:dyDescent="0.25">
      <c r="A242" s="24" t="s">
        <v>184</v>
      </c>
      <c r="B242" s="25" t="s">
        <v>185</v>
      </c>
      <c r="C242" s="26">
        <v>500000</v>
      </c>
      <c r="D242" s="26">
        <v>-500000</v>
      </c>
      <c r="E242" s="26">
        <v>0</v>
      </c>
      <c r="F242" s="117">
        <f t="shared" si="3"/>
        <v>0</v>
      </c>
    </row>
    <row r="243" spans="1:6" ht="32.25" customHeight="1" x14ac:dyDescent="0.25">
      <c r="A243" s="27" t="s">
        <v>46</v>
      </c>
      <c r="B243" s="28" t="s">
        <v>47</v>
      </c>
      <c r="C243" s="29">
        <v>500000</v>
      </c>
      <c r="D243" s="29">
        <v>-500000</v>
      </c>
      <c r="E243" s="29">
        <v>0</v>
      </c>
      <c r="F243" s="118">
        <f t="shared" si="3"/>
        <v>0</v>
      </c>
    </row>
    <row r="244" spans="1:6" ht="38.25" x14ac:dyDescent="0.25">
      <c r="A244" s="47" t="s">
        <v>296</v>
      </c>
      <c r="B244" s="54" t="s">
        <v>297</v>
      </c>
      <c r="C244" s="48">
        <v>50000</v>
      </c>
      <c r="D244" s="48">
        <v>-37200</v>
      </c>
      <c r="E244" s="48">
        <v>12800</v>
      </c>
      <c r="F244" s="114">
        <f t="shared" si="3"/>
        <v>26</v>
      </c>
    </row>
    <row r="245" spans="1:6" x14ac:dyDescent="0.25">
      <c r="A245" s="35" t="s">
        <v>194</v>
      </c>
      <c r="B245" s="36" t="s">
        <v>195</v>
      </c>
      <c r="C245" s="37">
        <v>0</v>
      </c>
      <c r="D245" s="37">
        <v>12800</v>
      </c>
      <c r="E245" s="37">
        <v>12800</v>
      </c>
      <c r="F245" s="115" t="s">
        <v>529</v>
      </c>
    </row>
    <row r="246" spans="1:6" x14ac:dyDescent="0.25">
      <c r="A246" s="38" t="s">
        <v>196</v>
      </c>
      <c r="B246" s="39" t="s">
        <v>195</v>
      </c>
      <c r="C246" s="40">
        <v>0</v>
      </c>
      <c r="D246" s="40">
        <v>12800</v>
      </c>
      <c r="E246" s="40">
        <v>12800</v>
      </c>
      <c r="F246" s="116" t="s">
        <v>529</v>
      </c>
    </row>
    <row r="247" spans="1:6" x14ac:dyDescent="0.25">
      <c r="A247" s="24" t="s">
        <v>182</v>
      </c>
      <c r="B247" s="25" t="s">
        <v>183</v>
      </c>
      <c r="C247" s="26">
        <v>0</v>
      </c>
      <c r="D247" s="26">
        <v>50</v>
      </c>
      <c r="E247" s="26">
        <v>50</v>
      </c>
      <c r="F247" s="117" t="s">
        <v>529</v>
      </c>
    </row>
    <row r="248" spans="1:6" x14ac:dyDescent="0.25">
      <c r="A248" s="27" t="s">
        <v>32</v>
      </c>
      <c r="B248" s="28" t="s">
        <v>33</v>
      </c>
      <c r="C248" s="29">
        <v>0</v>
      </c>
      <c r="D248" s="29">
        <v>50</v>
      </c>
      <c r="E248" s="29">
        <v>50</v>
      </c>
      <c r="F248" s="121" t="s">
        <v>529</v>
      </c>
    </row>
    <row r="249" spans="1:6" x14ac:dyDescent="0.25">
      <c r="A249" s="24" t="s">
        <v>184</v>
      </c>
      <c r="B249" s="25" t="s">
        <v>185</v>
      </c>
      <c r="C249" s="26">
        <v>0</v>
      </c>
      <c r="D249" s="26">
        <v>12750</v>
      </c>
      <c r="E249" s="26">
        <v>12750</v>
      </c>
      <c r="F249" s="117" t="s">
        <v>529</v>
      </c>
    </row>
    <row r="250" spans="1:6" ht="29.25" customHeight="1" x14ac:dyDescent="0.25">
      <c r="A250" s="27" t="s">
        <v>48</v>
      </c>
      <c r="B250" s="28" t="s">
        <v>49</v>
      </c>
      <c r="C250" s="29">
        <v>0</v>
      </c>
      <c r="D250" s="29">
        <v>12750</v>
      </c>
      <c r="E250" s="29">
        <v>12750</v>
      </c>
      <c r="F250" s="121" t="s">
        <v>529</v>
      </c>
    </row>
    <row r="251" spans="1:6" x14ac:dyDescent="0.25">
      <c r="A251" s="35" t="s">
        <v>209</v>
      </c>
      <c r="B251" s="36" t="s">
        <v>210</v>
      </c>
      <c r="C251" s="37">
        <v>42500</v>
      </c>
      <c r="D251" s="37">
        <v>-42500</v>
      </c>
      <c r="E251" s="37">
        <v>0</v>
      </c>
      <c r="F251" s="115">
        <f t="shared" si="3"/>
        <v>0</v>
      </c>
    </row>
    <row r="252" spans="1:6" x14ac:dyDescent="0.25">
      <c r="A252" s="38" t="s">
        <v>211</v>
      </c>
      <c r="B252" s="39" t="s">
        <v>212</v>
      </c>
      <c r="C252" s="40">
        <v>42500</v>
      </c>
      <c r="D252" s="40">
        <v>-42500</v>
      </c>
      <c r="E252" s="40">
        <v>0</v>
      </c>
      <c r="F252" s="116">
        <f t="shared" si="3"/>
        <v>0</v>
      </c>
    </row>
    <row r="253" spans="1:6" x14ac:dyDescent="0.25">
      <c r="A253" s="24" t="s">
        <v>184</v>
      </c>
      <c r="B253" s="25" t="s">
        <v>185</v>
      </c>
      <c r="C253" s="26">
        <v>42500</v>
      </c>
      <c r="D253" s="26">
        <v>-42500</v>
      </c>
      <c r="E253" s="26">
        <v>0</v>
      </c>
      <c r="F253" s="117">
        <f t="shared" si="3"/>
        <v>0</v>
      </c>
    </row>
    <row r="254" spans="1:6" ht="28.5" customHeight="1" x14ac:dyDescent="0.25">
      <c r="A254" s="27" t="s">
        <v>48</v>
      </c>
      <c r="B254" s="28" t="s">
        <v>49</v>
      </c>
      <c r="C254" s="29">
        <v>42500</v>
      </c>
      <c r="D254" s="29">
        <v>-42500</v>
      </c>
      <c r="E254" s="29">
        <v>0</v>
      </c>
      <c r="F254" s="118">
        <f t="shared" si="3"/>
        <v>0</v>
      </c>
    </row>
    <row r="255" spans="1:6" ht="24" customHeight="1" x14ac:dyDescent="0.25">
      <c r="A255" s="35" t="s">
        <v>215</v>
      </c>
      <c r="B255" s="36" t="s">
        <v>216</v>
      </c>
      <c r="C255" s="37">
        <v>7500</v>
      </c>
      <c r="D255" s="37">
        <v>-7500</v>
      </c>
      <c r="E255" s="37">
        <v>0</v>
      </c>
      <c r="F255" s="115">
        <f t="shared" si="3"/>
        <v>0</v>
      </c>
    </row>
    <row r="256" spans="1:6" ht="27" customHeight="1" x14ac:dyDescent="0.25">
      <c r="A256" s="38" t="s">
        <v>217</v>
      </c>
      <c r="B256" s="39" t="s">
        <v>216</v>
      </c>
      <c r="C256" s="40">
        <v>7500</v>
      </c>
      <c r="D256" s="40">
        <v>-7500</v>
      </c>
      <c r="E256" s="40">
        <v>0</v>
      </c>
      <c r="F256" s="116">
        <f t="shared" si="3"/>
        <v>0</v>
      </c>
    </row>
    <row r="257" spans="1:6" x14ac:dyDescent="0.25">
      <c r="A257" s="24" t="s">
        <v>184</v>
      </c>
      <c r="B257" s="25" t="s">
        <v>185</v>
      </c>
      <c r="C257" s="26">
        <v>7500</v>
      </c>
      <c r="D257" s="26">
        <v>-7500</v>
      </c>
      <c r="E257" s="26">
        <v>0</v>
      </c>
      <c r="F257" s="117">
        <f t="shared" si="3"/>
        <v>0</v>
      </c>
    </row>
    <row r="258" spans="1:6" ht="25.5" x14ac:dyDescent="0.25">
      <c r="A258" s="27" t="s">
        <v>48</v>
      </c>
      <c r="B258" s="28" t="s">
        <v>49</v>
      </c>
      <c r="C258" s="29">
        <v>7500</v>
      </c>
      <c r="D258" s="29">
        <v>-7500</v>
      </c>
      <c r="E258" s="29">
        <v>0</v>
      </c>
      <c r="F258" s="118">
        <f t="shared" si="3"/>
        <v>0</v>
      </c>
    </row>
    <row r="259" spans="1:6" ht="25.5" x14ac:dyDescent="0.25">
      <c r="A259" s="47" t="s">
        <v>298</v>
      </c>
      <c r="B259" s="54" t="s">
        <v>299</v>
      </c>
      <c r="C259" s="48">
        <v>0</v>
      </c>
      <c r="D259" s="48">
        <v>638700</v>
      </c>
      <c r="E259" s="48">
        <v>638700</v>
      </c>
      <c r="F259" s="114" t="s">
        <v>529</v>
      </c>
    </row>
    <row r="260" spans="1:6" x14ac:dyDescent="0.25">
      <c r="A260" s="35" t="s">
        <v>194</v>
      </c>
      <c r="B260" s="36" t="s">
        <v>195</v>
      </c>
      <c r="C260" s="37">
        <v>0</v>
      </c>
      <c r="D260" s="37">
        <v>38700</v>
      </c>
      <c r="E260" s="37">
        <v>38700</v>
      </c>
      <c r="F260" s="115" t="s">
        <v>529</v>
      </c>
    </row>
    <row r="261" spans="1:6" x14ac:dyDescent="0.25">
      <c r="A261" s="38" t="s">
        <v>196</v>
      </c>
      <c r="B261" s="39" t="s">
        <v>195</v>
      </c>
      <c r="C261" s="40">
        <v>0</v>
      </c>
      <c r="D261" s="40">
        <v>38700</v>
      </c>
      <c r="E261" s="40">
        <v>38700</v>
      </c>
      <c r="F261" s="116" t="s">
        <v>529</v>
      </c>
    </row>
    <row r="262" spans="1:6" x14ac:dyDescent="0.25">
      <c r="A262" s="24" t="s">
        <v>184</v>
      </c>
      <c r="B262" s="25" t="s">
        <v>185</v>
      </c>
      <c r="C262" s="26">
        <v>0</v>
      </c>
      <c r="D262" s="26">
        <v>38700</v>
      </c>
      <c r="E262" s="26">
        <v>38700</v>
      </c>
      <c r="F262" s="117" t="s">
        <v>529</v>
      </c>
    </row>
    <row r="263" spans="1:6" ht="28.5" customHeight="1" x14ac:dyDescent="0.25">
      <c r="A263" s="27" t="s">
        <v>46</v>
      </c>
      <c r="B263" s="28" t="s">
        <v>47</v>
      </c>
      <c r="C263" s="29">
        <v>0</v>
      </c>
      <c r="D263" s="29">
        <v>38700</v>
      </c>
      <c r="E263" s="29">
        <v>38700</v>
      </c>
      <c r="F263" s="121" t="s">
        <v>529</v>
      </c>
    </row>
    <row r="264" spans="1:6" x14ac:dyDescent="0.25">
      <c r="A264" s="35" t="s">
        <v>218</v>
      </c>
      <c r="B264" s="36" t="s">
        <v>219</v>
      </c>
      <c r="C264" s="37">
        <v>0</v>
      </c>
      <c r="D264" s="37">
        <v>600000</v>
      </c>
      <c r="E264" s="37">
        <v>600000</v>
      </c>
      <c r="F264" s="115" t="s">
        <v>529</v>
      </c>
    </row>
    <row r="265" spans="1:6" x14ac:dyDescent="0.25">
      <c r="A265" s="38" t="s">
        <v>220</v>
      </c>
      <c r="B265" s="39" t="s">
        <v>221</v>
      </c>
      <c r="C265" s="40">
        <v>0</v>
      </c>
      <c r="D265" s="40">
        <v>600000</v>
      </c>
      <c r="E265" s="40">
        <v>600000</v>
      </c>
      <c r="F265" s="116" t="s">
        <v>529</v>
      </c>
    </row>
    <row r="266" spans="1:6" x14ac:dyDescent="0.25">
      <c r="A266" s="24" t="s">
        <v>184</v>
      </c>
      <c r="B266" s="25" t="s">
        <v>185</v>
      </c>
      <c r="C266" s="26">
        <v>0</v>
      </c>
      <c r="D266" s="26">
        <v>600000</v>
      </c>
      <c r="E266" s="26">
        <v>600000</v>
      </c>
      <c r="F266" s="117" t="s">
        <v>529</v>
      </c>
    </row>
    <row r="267" spans="1:6" ht="29.25" customHeight="1" x14ac:dyDescent="0.25">
      <c r="A267" s="27" t="s">
        <v>46</v>
      </c>
      <c r="B267" s="28" t="s">
        <v>47</v>
      </c>
      <c r="C267" s="29">
        <v>0</v>
      </c>
      <c r="D267" s="29">
        <v>600000</v>
      </c>
      <c r="E267" s="29">
        <v>600000</v>
      </c>
      <c r="F267" s="121" t="s">
        <v>529</v>
      </c>
    </row>
    <row r="268" spans="1:6" ht="21" customHeight="1" x14ac:dyDescent="0.25">
      <c r="A268" s="45" t="s">
        <v>300</v>
      </c>
      <c r="B268" s="53" t="s">
        <v>301</v>
      </c>
      <c r="C268" s="46">
        <v>117770</v>
      </c>
      <c r="D268" s="46">
        <v>24400</v>
      </c>
      <c r="E268" s="46">
        <v>142170</v>
      </c>
      <c r="F268" s="113">
        <f t="shared" ref="F268:F328" si="4">ROUND(E268/C268*100,0)</f>
        <v>121</v>
      </c>
    </row>
    <row r="269" spans="1:6" ht="28.5" customHeight="1" x14ac:dyDescent="0.25">
      <c r="A269" s="47" t="s">
        <v>302</v>
      </c>
      <c r="B269" s="54" t="s">
        <v>303</v>
      </c>
      <c r="C269" s="48">
        <v>73100</v>
      </c>
      <c r="D269" s="48">
        <v>18300</v>
      </c>
      <c r="E269" s="48">
        <v>91400</v>
      </c>
      <c r="F269" s="114">
        <f t="shared" si="4"/>
        <v>125</v>
      </c>
    </row>
    <row r="270" spans="1:6" x14ac:dyDescent="0.25">
      <c r="A270" s="35" t="s">
        <v>194</v>
      </c>
      <c r="B270" s="36" t="s">
        <v>195</v>
      </c>
      <c r="C270" s="37">
        <v>73100</v>
      </c>
      <c r="D270" s="37">
        <v>18300</v>
      </c>
      <c r="E270" s="37">
        <v>91400</v>
      </c>
      <c r="F270" s="115">
        <f t="shared" si="4"/>
        <v>125</v>
      </c>
    </row>
    <row r="271" spans="1:6" x14ac:dyDescent="0.25">
      <c r="A271" s="38" t="s">
        <v>196</v>
      </c>
      <c r="B271" s="39" t="s">
        <v>195</v>
      </c>
      <c r="C271" s="40">
        <v>73100</v>
      </c>
      <c r="D271" s="40">
        <v>18300</v>
      </c>
      <c r="E271" s="40">
        <v>91400</v>
      </c>
      <c r="F271" s="116">
        <f t="shared" si="4"/>
        <v>125</v>
      </c>
    </row>
    <row r="272" spans="1:6" x14ac:dyDescent="0.25">
      <c r="A272" s="24" t="s">
        <v>182</v>
      </c>
      <c r="B272" s="25" t="s">
        <v>183</v>
      </c>
      <c r="C272" s="26">
        <v>73100</v>
      </c>
      <c r="D272" s="26">
        <v>18300</v>
      </c>
      <c r="E272" s="26">
        <v>91400</v>
      </c>
      <c r="F272" s="117">
        <f t="shared" si="4"/>
        <v>125</v>
      </c>
    </row>
    <row r="273" spans="1:6" x14ac:dyDescent="0.25">
      <c r="A273" s="27" t="s">
        <v>32</v>
      </c>
      <c r="B273" s="28" t="s">
        <v>33</v>
      </c>
      <c r="C273" s="29">
        <v>4600</v>
      </c>
      <c r="D273" s="29">
        <v>0</v>
      </c>
      <c r="E273" s="29">
        <v>4600</v>
      </c>
      <c r="F273" s="118">
        <f t="shared" si="4"/>
        <v>100</v>
      </c>
    </row>
    <row r="274" spans="1:6" ht="25.5" x14ac:dyDescent="0.25">
      <c r="A274" s="27" t="s">
        <v>42</v>
      </c>
      <c r="B274" s="28" t="s">
        <v>43</v>
      </c>
      <c r="C274" s="29">
        <v>68500</v>
      </c>
      <c r="D274" s="29">
        <v>18300</v>
      </c>
      <c r="E274" s="29">
        <v>86800</v>
      </c>
      <c r="F274" s="118">
        <f t="shared" si="4"/>
        <v>127</v>
      </c>
    </row>
    <row r="275" spans="1:6" x14ac:dyDescent="0.25">
      <c r="A275" s="47" t="s">
        <v>304</v>
      </c>
      <c r="B275" s="54" t="s">
        <v>305</v>
      </c>
      <c r="C275" s="48">
        <v>35000</v>
      </c>
      <c r="D275" s="48">
        <v>13500</v>
      </c>
      <c r="E275" s="48">
        <v>48500</v>
      </c>
      <c r="F275" s="114">
        <f t="shared" si="4"/>
        <v>139</v>
      </c>
    </row>
    <row r="276" spans="1:6" x14ac:dyDescent="0.25">
      <c r="A276" s="35" t="s">
        <v>209</v>
      </c>
      <c r="B276" s="36" t="s">
        <v>210</v>
      </c>
      <c r="C276" s="37">
        <v>35000</v>
      </c>
      <c r="D276" s="37">
        <v>13500</v>
      </c>
      <c r="E276" s="37">
        <v>48500</v>
      </c>
      <c r="F276" s="115">
        <f t="shared" si="4"/>
        <v>139</v>
      </c>
    </row>
    <row r="277" spans="1:6" x14ac:dyDescent="0.25">
      <c r="A277" s="38" t="s">
        <v>213</v>
      </c>
      <c r="B277" s="39" t="s">
        <v>214</v>
      </c>
      <c r="C277" s="40">
        <v>35000</v>
      </c>
      <c r="D277" s="40">
        <v>13500</v>
      </c>
      <c r="E277" s="40">
        <v>48500</v>
      </c>
      <c r="F277" s="116">
        <f t="shared" si="4"/>
        <v>139</v>
      </c>
    </row>
    <row r="278" spans="1:6" x14ac:dyDescent="0.25">
      <c r="A278" s="24" t="s">
        <v>182</v>
      </c>
      <c r="B278" s="25" t="s">
        <v>183</v>
      </c>
      <c r="C278" s="26">
        <v>35000</v>
      </c>
      <c r="D278" s="26">
        <v>13500</v>
      </c>
      <c r="E278" s="26">
        <v>48500</v>
      </c>
      <c r="F278" s="117">
        <f t="shared" si="4"/>
        <v>139</v>
      </c>
    </row>
    <row r="279" spans="1:6" ht="29.25" customHeight="1" x14ac:dyDescent="0.25">
      <c r="A279" s="27" t="s">
        <v>38</v>
      </c>
      <c r="B279" s="28" t="s">
        <v>39</v>
      </c>
      <c r="C279" s="29">
        <v>35000</v>
      </c>
      <c r="D279" s="29">
        <v>13500</v>
      </c>
      <c r="E279" s="29">
        <v>48500</v>
      </c>
      <c r="F279" s="118">
        <f t="shared" si="4"/>
        <v>139</v>
      </c>
    </row>
    <row r="280" spans="1:6" x14ac:dyDescent="0.25">
      <c r="A280" s="47" t="s">
        <v>306</v>
      </c>
      <c r="B280" s="54" t="s">
        <v>307</v>
      </c>
      <c r="C280" s="48">
        <v>7670</v>
      </c>
      <c r="D280" s="48">
        <v>-7400</v>
      </c>
      <c r="E280" s="48">
        <v>270</v>
      </c>
      <c r="F280" s="114">
        <f t="shared" si="4"/>
        <v>4</v>
      </c>
    </row>
    <row r="281" spans="1:6" x14ac:dyDescent="0.25">
      <c r="A281" s="35" t="s">
        <v>194</v>
      </c>
      <c r="B281" s="36" t="s">
        <v>195</v>
      </c>
      <c r="C281" s="37">
        <v>7670</v>
      </c>
      <c r="D281" s="37">
        <v>-7400</v>
      </c>
      <c r="E281" s="37">
        <v>270</v>
      </c>
      <c r="F281" s="115">
        <f t="shared" si="4"/>
        <v>4</v>
      </c>
    </row>
    <row r="282" spans="1:6" x14ac:dyDescent="0.25">
      <c r="A282" s="38" t="s">
        <v>196</v>
      </c>
      <c r="B282" s="39" t="s">
        <v>195</v>
      </c>
      <c r="C282" s="40">
        <v>7670</v>
      </c>
      <c r="D282" s="40">
        <v>-7400</v>
      </c>
      <c r="E282" s="40">
        <v>270</v>
      </c>
      <c r="F282" s="116">
        <f t="shared" si="4"/>
        <v>4</v>
      </c>
    </row>
    <row r="283" spans="1:6" x14ac:dyDescent="0.25">
      <c r="A283" s="24" t="s">
        <v>182</v>
      </c>
      <c r="B283" s="25" t="s">
        <v>183</v>
      </c>
      <c r="C283" s="26">
        <v>6170</v>
      </c>
      <c r="D283" s="26">
        <v>-5900</v>
      </c>
      <c r="E283" s="26">
        <v>270</v>
      </c>
      <c r="F283" s="117">
        <f t="shared" si="4"/>
        <v>4</v>
      </c>
    </row>
    <row r="284" spans="1:6" x14ac:dyDescent="0.25">
      <c r="A284" s="27" t="s">
        <v>32</v>
      </c>
      <c r="B284" s="28" t="s">
        <v>33</v>
      </c>
      <c r="C284" s="29">
        <v>6170</v>
      </c>
      <c r="D284" s="29">
        <v>-5900</v>
      </c>
      <c r="E284" s="29">
        <v>270</v>
      </c>
      <c r="F284" s="118">
        <f t="shared" si="4"/>
        <v>4</v>
      </c>
    </row>
    <row r="285" spans="1:6" x14ac:dyDescent="0.25">
      <c r="A285" s="24" t="s">
        <v>184</v>
      </c>
      <c r="B285" s="25" t="s">
        <v>185</v>
      </c>
      <c r="C285" s="26">
        <v>1500</v>
      </c>
      <c r="D285" s="26">
        <v>-1500</v>
      </c>
      <c r="E285" s="26">
        <v>0</v>
      </c>
      <c r="F285" s="117">
        <f t="shared" si="4"/>
        <v>0</v>
      </c>
    </row>
    <row r="286" spans="1:6" ht="22.5" customHeight="1" x14ac:dyDescent="0.25">
      <c r="A286" s="27" t="s">
        <v>46</v>
      </c>
      <c r="B286" s="28" t="s">
        <v>47</v>
      </c>
      <c r="C286" s="29">
        <v>1500</v>
      </c>
      <c r="D286" s="29">
        <v>-1500</v>
      </c>
      <c r="E286" s="29">
        <v>0</v>
      </c>
      <c r="F286" s="118">
        <f t="shared" si="4"/>
        <v>0</v>
      </c>
    </row>
    <row r="287" spans="1:6" x14ac:dyDescent="0.25">
      <c r="A287" s="47" t="s">
        <v>308</v>
      </c>
      <c r="B287" s="54" t="s">
        <v>309</v>
      </c>
      <c r="C287" s="48">
        <v>2000</v>
      </c>
      <c r="D287" s="48">
        <v>0</v>
      </c>
      <c r="E287" s="48">
        <v>2000</v>
      </c>
      <c r="F287" s="114">
        <f t="shared" si="4"/>
        <v>100</v>
      </c>
    </row>
    <row r="288" spans="1:6" x14ac:dyDescent="0.25">
      <c r="A288" s="35" t="s">
        <v>194</v>
      </c>
      <c r="B288" s="36" t="s">
        <v>195</v>
      </c>
      <c r="C288" s="37">
        <v>2000</v>
      </c>
      <c r="D288" s="37">
        <v>0</v>
      </c>
      <c r="E288" s="37">
        <v>2000</v>
      </c>
      <c r="F288" s="115">
        <f t="shared" si="4"/>
        <v>100</v>
      </c>
    </row>
    <row r="289" spans="1:6" x14ac:dyDescent="0.25">
      <c r="A289" s="38" t="s">
        <v>196</v>
      </c>
      <c r="B289" s="39" t="s">
        <v>195</v>
      </c>
      <c r="C289" s="40">
        <v>2000</v>
      </c>
      <c r="D289" s="40">
        <v>0</v>
      </c>
      <c r="E289" s="40">
        <v>2000</v>
      </c>
      <c r="F289" s="116">
        <f t="shared" si="4"/>
        <v>100</v>
      </c>
    </row>
    <row r="290" spans="1:6" x14ac:dyDescent="0.25">
      <c r="A290" s="24" t="s">
        <v>182</v>
      </c>
      <c r="B290" s="25" t="s">
        <v>183</v>
      </c>
      <c r="C290" s="26">
        <v>2000</v>
      </c>
      <c r="D290" s="26">
        <v>0</v>
      </c>
      <c r="E290" s="26">
        <v>2000</v>
      </c>
      <c r="F290" s="117">
        <f t="shared" si="4"/>
        <v>100</v>
      </c>
    </row>
    <row r="291" spans="1:6" ht="25.5" x14ac:dyDescent="0.25">
      <c r="A291" s="27" t="s">
        <v>42</v>
      </c>
      <c r="B291" s="28" t="s">
        <v>43</v>
      </c>
      <c r="C291" s="29">
        <v>2000</v>
      </c>
      <c r="D291" s="29">
        <v>0</v>
      </c>
      <c r="E291" s="29">
        <v>2000</v>
      </c>
      <c r="F291" s="118">
        <f t="shared" si="4"/>
        <v>100</v>
      </c>
    </row>
    <row r="292" spans="1:6" x14ac:dyDescent="0.25">
      <c r="A292" s="45" t="s">
        <v>310</v>
      </c>
      <c r="B292" s="53" t="s">
        <v>311</v>
      </c>
      <c r="C292" s="46">
        <v>338400</v>
      </c>
      <c r="D292" s="46">
        <v>-74850</v>
      </c>
      <c r="E292" s="46">
        <v>263550</v>
      </c>
      <c r="F292" s="113">
        <f t="shared" si="4"/>
        <v>78</v>
      </c>
    </row>
    <row r="293" spans="1:6" x14ac:dyDescent="0.25">
      <c r="A293" s="47" t="s">
        <v>312</v>
      </c>
      <c r="B293" s="54" t="s">
        <v>313</v>
      </c>
      <c r="C293" s="48">
        <v>9500</v>
      </c>
      <c r="D293" s="48">
        <v>0</v>
      </c>
      <c r="E293" s="48">
        <v>9500</v>
      </c>
      <c r="F293" s="114">
        <f t="shared" si="4"/>
        <v>100</v>
      </c>
    </row>
    <row r="294" spans="1:6" x14ac:dyDescent="0.25">
      <c r="A294" s="35" t="s">
        <v>194</v>
      </c>
      <c r="B294" s="36" t="s">
        <v>195</v>
      </c>
      <c r="C294" s="37">
        <v>9500</v>
      </c>
      <c r="D294" s="37">
        <v>0</v>
      </c>
      <c r="E294" s="37">
        <v>9500</v>
      </c>
      <c r="F294" s="115">
        <f t="shared" si="4"/>
        <v>100</v>
      </c>
    </row>
    <row r="295" spans="1:6" x14ac:dyDescent="0.25">
      <c r="A295" s="38" t="s">
        <v>196</v>
      </c>
      <c r="B295" s="39" t="s">
        <v>195</v>
      </c>
      <c r="C295" s="40">
        <v>9500</v>
      </c>
      <c r="D295" s="40">
        <v>0</v>
      </c>
      <c r="E295" s="40">
        <v>9500</v>
      </c>
      <c r="F295" s="116">
        <f t="shared" si="4"/>
        <v>100</v>
      </c>
    </row>
    <row r="296" spans="1:6" x14ac:dyDescent="0.25">
      <c r="A296" s="24" t="s">
        <v>182</v>
      </c>
      <c r="B296" s="25" t="s">
        <v>183</v>
      </c>
      <c r="C296" s="26">
        <v>9500</v>
      </c>
      <c r="D296" s="26">
        <v>0</v>
      </c>
      <c r="E296" s="26">
        <v>9500</v>
      </c>
      <c r="F296" s="117">
        <f t="shared" si="4"/>
        <v>100</v>
      </c>
    </row>
    <row r="297" spans="1:6" x14ac:dyDescent="0.25">
      <c r="A297" s="27" t="s">
        <v>32</v>
      </c>
      <c r="B297" s="28" t="s">
        <v>33</v>
      </c>
      <c r="C297" s="29">
        <v>9500</v>
      </c>
      <c r="D297" s="29">
        <v>0</v>
      </c>
      <c r="E297" s="29">
        <v>9500</v>
      </c>
      <c r="F297" s="118">
        <f t="shared" si="4"/>
        <v>100</v>
      </c>
    </row>
    <row r="298" spans="1:6" ht="25.5" x14ac:dyDescent="0.25">
      <c r="A298" s="47" t="s">
        <v>314</v>
      </c>
      <c r="B298" s="54" t="s">
        <v>315</v>
      </c>
      <c r="C298" s="48">
        <v>11000</v>
      </c>
      <c r="D298" s="48">
        <v>-1300</v>
      </c>
      <c r="E298" s="48">
        <v>9700</v>
      </c>
      <c r="F298" s="114">
        <f t="shared" si="4"/>
        <v>88</v>
      </c>
    </row>
    <row r="299" spans="1:6" x14ac:dyDescent="0.25">
      <c r="A299" s="35" t="s">
        <v>194</v>
      </c>
      <c r="B299" s="36" t="s">
        <v>195</v>
      </c>
      <c r="C299" s="37">
        <v>11000</v>
      </c>
      <c r="D299" s="37">
        <v>-1300</v>
      </c>
      <c r="E299" s="37">
        <v>9700</v>
      </c>
      <c r="F299" s="115">
        <f t="shared" si="4"/>
        <v>88</v>
      </c>
    </row>
    <row r="300" spans="1:6" x14ac:dyDescent="0.25">
      <c r="A300" s="38" t="s">
        <v>196</v>
      </c>
      <c r="B300" s="39" t="s">
        <v>195</v>
      </c>
      <c r="C300" s="40">
        <v>11000</v>
      </c>
      <c r="D300" s="40">
        <v>-1300</v>
      </c>
      <c r="E300" s="40">
        <v>9700</v>
      </c>
      <c r="F300" s="116">
        <f t="shared" si="4"/>
        <v>88</v>
      </c>
    </row>
    <row r="301" spans="1:6" x14ac:dyDescent="0.25">
      <c r="A301" s="24" t="s">
        <v>182</v>
      </c>
      <c r="B301" s="25" t="s">
        <v>183</v>
      </c>
      <c r="C301" s="26">
        <v>11000</v>
      </c>
      <c r="D301" s="26">
        <v>-1300</v>
      </c>
      <c r="E301" s="26">
        <v>9700</v>
      </c>
      <c r="F301" s="117">
        <f t="shared" si="4"/>
        <v>88</v>
      </c>
    </row>
    <row r="302" spans="1:6" ht="25.5" x14ac:dyDescent="0.25">
      <c r="A302" s="27" t="s">
        <v>42</v>
      </c>
      <c r="B302" s="28" t="s">
        <v>43</v>
      </c>
      <c r="C302" s="29">
        <v>11000</v>
      </c>
      <c r="D302" s="29">
        <v>-1300</v>
      </c>
      <c r="E302" s="29">
        <v>9700</v>
      </c>
      <c r="F302" s="118">
        <f t="shared" si="4"/>
        <v>88</v>
      </c>
    </row>
    <row r="303" spans="1:6" x14ac:dyDescent="0.25">
      <c r="A303" s="47" t="s">
        <v>316</v>
      </c>
      <c r="B303" s="54" t="s">
        <v>317</v>
      </c>
      <c r="C303" s="48">
        <v>35000</v>
      </c>
      <c r="D303" s="48">
        <v>11100</v>
      </c>
      <c r="E303" s="48">
        <v>46100</v>
      </c>
      <c r="F303" s="114">
        <f t="shared" si="4"/>
        <v>132</v>
      </c>
    </row>
    <row r="304" spans="1:6" x14ac:dyDescent="0.25">
      <c r="A304" s="35" t="s">
        <v>194</v>
      </c>
      <c r="B304" s="36" t="s">
        <v>195</v>
      </c>
      <c r="C304" s="37">
        <v>35000</v>
      </c>
      <c r="D304" s="37">
        <v>11100</v>
      </c>
      <c r="E304" s="37">
        <v>46100</v>
      </c>
      <c r="F304" s="115">
        <f t="shared" si="4"/>
        <v>132</v>
      </c>
    </row>
    <row r="305" spans="1:6" x14ac:dyDescent="0.25">
      <c r="A305" s="38" t="s">
        <v>196</v>
      </c>
      <c r="B305" s="39" t="s">
        <v>195</v>
      </c>
      <c r="C305" s="40">
        <v>35000</v>
      </c>
      <c r="D305" s="40">
        <v>11100</v>
      </c>
      <c r="E305" s="40">
        <v>46100</v>
      </c>
      <c r="F305" s="116">
        <f t="shared" si="4"/>
        <v>132</v>
      </c>
    </row>
    <row r="306" spans="1:6" x14ac:dyDescent="0.25">
      <c r="A306" s="24" t="s">
        <v>182</v>
      </c>
      <c r="B306" s="25" t="s">
        <v>183</v>
      </c>
      <c r="C306" s="26">
        <v>35000</v>
      </c>
      <c r="D306" s="26">
        <v>11100</v>
      </c>
      <c r="E306" s="26">
        <v>46100</v>
      </c>
      <c r="F306" s="117">
        <f t="shared" si="4"/>
        <v>132</v>
      </c>
    </row>
    <row r="307" spans="1:6" ht="25.5" x14ac:dyDescent="0.25">
      <c r="A307" s="27" t="s">
        <v>42</v>
      </c>
      <c r="B307" s="28" t="s">
        <v>43</v>
      </c>
      <c r="C307" s="29">
        <v>35000</v>
      </c>
      <c r="D307" s="29">
        <v>11100</v>
      </c>
      <c r="E307" s="29">
        <v>46100</v>
      </c>
      <c r="F307" s="118">
        <f t="shared" si="4"/>
        <v>132</v>
      </c>
    </row>
    <row r="308" spans="1:6" x14ac:dyDescent="0.25">
      <c r="A308" s="47" t="s">
        <v>318</v>
      </c>
      <c r="B308" s="54" t="s">
        <v>319</v>
      </c>
      <c r="C308" s="48">
        <v>9000</v>
      </c>
      <c r="D308" s="48">
        <v>-2500</v>
      </c>
      <c r="E308" s="48">
        <v>6500</v>
      </c>
      <c r="F308" s="114">
        <f t="shared" si="4"/>
        <v>72</v>
      </c>
    </row>
    <row r="309" spans="1:6" x14ac:dyDescent="0.25">
      <c r="A309" s="35" t="s">
        <v>194</v>
      </c>
      <c r="B309" s="36" t="s">
        <v>195</v>
      </c>
      <c r="C309" s="37">
        <v>9000</v>
      </c>
      <c r="D309" s="37">
        <v>-2500</v>
      </c>
      <c r="E309" s="37">
        <v>6500</v>
      </c>
      <c r="F309" s="115">
        <f t="shared" si="4"/>
        <v>72</v>
      </c>
    </row>
    <row r="310" spans="1:6" x14ac:dyDescent="0.25">
      <c r="A310" s="38" t="s">
        <v>196</v>
      </c>
      <c r="B310" s="39" t="s">
        <v>195</v>
      </c>
      <c r="C310" s="40">
        <v>9000</v>
      </c>
      <c r="D310" s="40">
        <v>-2500</v>
      </c>
      <c r="E310" s="40">
        <v>6500</v>
      </c>
      <c r="F310" s="116">
        <f t="shared" si="4"/>
        <v>72</v>
      </c>
    </row>
    <row r="311" spans="1:6" x14ac:dyDescent="0.25">
      <c r="A311" s="24" t="s">
        <v>182</v>
      </c>
      <c r="B311" s="25" t="s">
        <v>183</v>
      </c>
      <c r="C311" s="26">
        <v>9000</v>
      </c>
      <c r="D311" s="26">
        <v>-2500</v>
      </c>
      <c r="E311" s="26">
        <v>6500</v>
      </c>
      <c r="F311" s="117">
        <f t="shared" si="4"/>
        <v>72</v>
      </c>
    </row>
    <row r="312" spans="1:6" ht="25.5" x14ac:dyDescent="0.25">
      <c r="A312" s="27" t="s">
        <v>42</v>
      </c>
      <c r="B312" s="28" t="s">
        <v>43</v>
      </c>
      <c r="C312" s="29">
        <v>9000</v>
      </c>
      <c r="D312" s="29">
        <v>-2500</v>
      </c>
      <c r="E312" s="29">
        <v>6500</v>
      </c>
      <c r="F312" s="118">
        <f t="shared" si="4"/>
        <v>72</v>
      </c>
    </row>
    <row r="313" spans="1:6" ht="20.25" customHeight="1" x14ac:dyDescent="0.25">
      <c r="A313" s="47" t="s">
        <v>320</v>
      </c>
      <c r="B313" s="54" t="s">
        <v>321</v>
      </c>
      <c r="C313" s="48">
        <v>130000</v>
      </c>
      <c r="D313" s="48">
        <v>30000</v>
      </c>
      <c r="E313" s="48">
        <v>160000</v>
      </c>
      <c r="F313" s="114">
        <f t="shared" si="4"/>
        <v>123</v>
      </c>
    </row>
    <row r="314" spans="1:6" x14ac:dyDescent="0.25">
      <c r="A314" s="35" t="s">
        <v>194</v>
      </c>
      <c r="B314" s="36" t="s">
        <v>195</v>
      </c>
      <c r="C314" s="37">
        <v>130000</v>
      </c>
      <c r="D314" s="37">
        <v>30000</v>
      </c>
      <c r="E314" s="37">
        <v>160000</v>
      </c>
      <c r="F314" s="115">
        <f t="shared" si="4"/>
        <v>123</v>
      </c>
    </row>
    <row r="315" spans="1:6" x14ac:dyDescent="0.25">
      <c r="A315" s="38" t="s">
        <v>196</v>
      </c>
      <c r="B315" s="39" t="s">
        <v>195</v>
      </c>
      <c r="C315" s="40">
        <v>130000</v>
      </c>
      <c r="D315" s="40">
        <v>30000</v>
      </c>
      <c r="E315" s="40">
        <v>160000</v>
      </c>
      <c r="F315" s="116">
        <f t="shared" si="4"/>
        <v>123</v>
      </c>
    </row>
    <row r="316" spans="1:6" x14ac:dyDescent="0.25">
      <c r="A316" s="24" t="s">
        <v>182</v>
      </c>
      <c r="B316" s="25" t="s">
        <v>183</v>
      </c>
      <c r="C316" s="26">
        <v>130000</v>
      </c>
      <c r="D316" s="26">
        <v>30000</v>
      </c>
      <c r="E316" s="26">
        <v>160000</v>
      </c>
      <c r="F316" s="117">
        <f t="shared" si="4"/>
        <v>123</v>
      </c>
    </row>
    <row r="317" spans="1:6" ht="25.5" x14ac:dyDescent="0.25">
      <c r="A317" s="27" t="s">
        <v>42</v>
      </c>
      <c r="B317" s="28" t="s">
        <v>43</v>
      </c>
      <c r="C317" s="29">
        <v>130000</v>
      </c>
      <c r="D317" s="29">
        <v>30000</v>
      </c>
      <c r="E317" s="29">
        <v>160000</v>
      </c>
      <c r="F317" s="118">
        <f t="shared" si="4"/>
        <v>123</v>
      </c>
    </row>
    <row r="318" spans="1:6" ht="20.25" customHeight="1" x14ac:dyDescent="0.25">
      <c r="A318" s="47" t="s">
        <v>322</v>
      </c>
      <c r="B318" s="54" t="s">
        <v>323</v>
      </c>
      <c r="C318" s="48">
        <v>9000</v>
      </c>
      <c r="D318" s="48">
        <v>-4000</v>
      </c>
      <c r="E318" s="48">
        <v>5000</v>
      </c>
      <c r="F318" s="114">
        <f t="shared" si="4"/>
        <v>56</v>
      </c>
    </row>
    <row r="319" spans="1:6" x14ac:dyDescent="0.25">
      <c r="A319" s="35" t="s">
        <v>194</v>
      </c>
      <c r="B319" s="36" t="s">
        <v>195</v>
      </c>
      <c r="C319" s="37">
        <v>9000</v>
      </c>
      <c r="D319" s="37">
        <v>-4000</v>
      </c>
      <c r="E319" s="37">
        <v>5000</v>
      </c>
      <c r="F319" s="115">
        <f t="shared" si="4"/>
        <v>56</v>
      </c>
    </row>
    <row r="320" spans="1:6" x14ac:dyDescent="0.25">
      <c r="A320" s="38" t="s">
        <v>196</v>
      </c>
      <c r="B320" s="39" t="s">
        <v>195</v>
      </c>
      <c r="C320" s="40">
        <v>9000</v>
      </c>
      <c r="D320" s="40">
        <v>-4000</v>
      </c>
      <c r="E320" s="40">
        <v>5000</v>
      </c>
      <c r="F320" s="116">
        <f t="shared" si="4"/>
        <v>56</v>
      </c>
    </row>
    <row r="321" spans="1:6" x14ac:dyDescent="0.25">
      <c r="A321" s="24" t="s">
        <v>182</v>
      </c>
      <c r="B321" s="25" t="s">
        <v>183</v>
      </c>
      <c r="C321" s="26">
        <v>9000</v>
      </c>
      <c r="D321" s="26">
        <v>-4000</v>
      </c>
      <c r="E321" s="26">
        <v>5000</v>
      </c>
      <c r="F321" s="117">
        <f t="shared" si="4"/>
        <v>56</v>
      </c>
    </row>
    <row r="322" spans="1:6" ht="25.5" x14ac:dyDescent="0.25">
      <c r="A322" s="27" t="s">
        <v>42</v>
      </c>
      <c r="B322" s="28" t="s">
        <v>43</v>
      </c>
      <c r="C322" s="29">
        <v>9000</v>
      </c>
      <c r="D322" s="29">
        <v>-4000</v>
      </c>
      <c r="E322" s="29">
        <v>5000</v>
      </c>
      <c r="F322" s="118">
        <f t="shared" si="4"/>
        <v>56</v>
      </c>
    </row>
    <row r="323" spans="1:6" x14ac:dyDescent="0.25">
      <c r="A323" s="47" t="s">
        <v>324</v>
      </c>
      <c r="B323" s="54" t="s">
        <v>325</v>
      </c>
      <c r="C323" s="48">
        <v>6000</v>
      </c>
      <c r="D323" s="48">
        <v>3650</v>
      </c>
      <c r="E323" s="48">
        <v>9650</v>
      </c>
      <c r="F323" s="114">
        <f t="shared" si="4"/>
        <v>161</v>
      </c>
    </row>
    <row r="324" spans="1:6" x14ac:dyDescent="0.25">
      <c r="A324" s="35" t="s">
        <v>194</v>
      </c>
      <c r="B324" s="36" t="s">
        <v>195</v>
      </c>
      <c r="C324" s="37">
        <v>6000</v>
      </c>
      <c r="D324" s="37">
        <v>3650</v>
      </c>
      <c r="E324" s="37">
        <v>9650</v>
      </c>
      <c r="F324" s="115">
        <f t="shared" si="4"/>
        <v>161</v>
      </c>
    </row>
    <row r="325" spans="1:6" x14ac:dyDescent="0.25">
      <c r="A325" s="38" t="s">
        <v>196</v>
      </c>
      <c r="B325" s="39" t="s">
        <v>195</v>
      </c>
      <c r="C325" s="40">
        <v>6000</v>
      </c>
      <c r="D325" s="40">
        <v>3650</v>
      </c>
      <c r="E325" s="40">
        <v>9650</v>
      </c>
      <c r="F325" s="116">
        <f t="shared" si="4"/>
        <v>161</v>
      </c>
    </row>
    <row r="326" spans="1:6" x14ac:dyDescent="0.25">
      <c r="A326" s="24" t="s">
        <v>182</v>
      </c>
      <c r="B326" s="25" t="s">
        <v>183</v>
      </c>
      <c r="C326" s="26">
        <v>6000</v>
      </c>
      <c r="D326" s="26">
        <v>3650</v>
      </c>
      <c r="E326" s="26">
        <v>9650</v>
      </c>
      <c r="F326" s="117">
        <f t="shared" si="4"/>
        <v>161</v>
      </c>
    </row>
    <row r="327" spans="1:6" ht="25.5" x14ac:dyDescent="0.25">
      <c r="A327" s="27" t="s">
        <v>42</v>
      </c>
      <c r="B327" s="28" t="s">
        <v>43</v>
      </c>
      <c r="C327" s="29">
        <v>6000</v>
      </c>
      <c r="D327" s="29">
        <v>3650</v>
      </c>
      <c r="E327" s="29">
        <v>9650</v>
      </c>
      <c r="F327" s="118">
        <f t="shared" si="4"/>
        <v>161</v>
      </c>
    </row>
    <row r="328" spans="1:6" x14ac:dyDescent="0.25">
      <c r="A328" s="47" t="s">
        <v>326</v>
      </c>
      <c r="B328" s="54" t="s">
        <v>327</v>
      </c>
      <c r="C328" s="48">
        <v>900</v>
      </c>
      <c r="D328" s="48">
        <v>-400</v>
      </c>
      <c r="E328" s="48">
        <v>500</v>
      </c>
      <c r="F328" s="114">
        <f t="shared" si="4"/>
        <v>56</v>
      </c>
    </row>
    <row r="329" spans="1:6" x14ac:dyDescent="0.25">
      <c r="A329" s="35" t="s">
        <v>194</v>
      </c>
      <c r="B329" s="36" t="s">
        <v>195</v>
      </c>
      <c r="C329" s="37">
        <v>900</v>
      </c>
      <c r="D329" s="37">
        <v>-400</v>
      </c>
      <c r="E329" s="37">
        <v>500</v>
      </c>
      <c r="F329" s="115">
        <f t="shared" ref="F329:F392" si="5">ROUND(E329/C329*100,0)</f>
        <v>56</v>
      </c>
    </row>
    <row r="330" spans="1:6" x14ac:dyDescent="0.25">
      <c r="A330" s="38" t="s">
        <v>196</v>
      </c>
      <c r="B330" s="39" t="s">
        <v>195</v>
      </c>
      <c r="C330" s="40">
        <v>900</v>
      </c>
      <c r="D330" s="40">
        <v>-400</v>
      </c>
      <c r="E330" s="40">
        <v>500</v>
      </c>
      <c r="F330" s="116">
        <f t="shared" si="5"/>
        <v>56</v>
      </c>
    </row>
    <row r="331" spans="1:6" x14ac:dyDescent="0.25">
      <c r="A331" s="24" t="s">
        <v>182</v>
      </c>
      <c r="B331" s="25" t="s">
        <v>183</v>
      </c>
      <c r="C331" s="26">
        <v>900</v>
      </c>
      <c r="D331" s="26">
        <v>-400</v>
      </c>
      <c r="E331" s="26">
        <v>500</v>
      </c>
      <c r="F331" s="117">
        <f t="shared" si="5"/>
        <v>56</v>
      </c>
    </row>
    <row r="332" spans="1:6" x14ac:dyDescent="0.25">
      <c r="A332" s="27" t="s">
        <v>32</v>
      </c>
      <c r="B332" s="28" t="s">
        <v>33</v>
      </c>
      <c r="C332" s="29">
        <v>900</v>
      </c>
      <c r="D332" s="29">
        <v>-400</v>
      </c>
      <c r="E332" s="29">
        <v>500</v>
      </c>
      <c r="F332" s="118">
        <f t="shared" si="5"/>
        <v>56</v>
      </c>
    </row>
    <row r="333" spans="1:6" ht="25.5" x14ac:dyDescent="0.25">
      <c r="A333" s="47" t="s">
        <v>328</v>
      </c>
      <c r="B333" s="54" t="s">
        <v>329</v>
      </c>
      <c r="C333" s="48">
        <v>4000</v>
      </c>
      <c r="D333" s="48">
        <v>-3000</v>
      </c>
      <c r="E333" s="48">
        <v>1000</v>
      </c>
      <c r="F333" s="114">
        <f t="shared" si="5"/>
        <v>25</v>
      </c>
    </row>
    <row r="334" spans="1:6" x14ac:dyDescent="0.25">
      <c r="A334" s="35" t="s">
        <v>194</v>
      </c>
      <c r="B334" s="36" t="s">
        <v>195</v>
      </c>
      <c r="C334" s="37">
        <v>4000</v>
      </c>
      <c r="D334" s="37">
        <v>-3000</v>
      </c>
      <c r="E334" s="37">
        <v>1000</v>
      </c>
      <c r="F334" s="115">
        <f t="shared" si="5"/>
        <v>25</v>
      </c>
    </row>
    <row r="335" spans="1:6" x14ac:dyDescent="0.25">
      <c r="A335" s="38" t="s">
        <v>196</v>
      </c>
      <c r="B335" s="39" t="s">
        <v>195</v>
      </c>
      <c r="C335" s="40">
        <v>4000</v>
      </c>
      <c r="D335" s="40">
        <v>-3000</v>
      </c>
      <c r="E335" s="40">
        <v>1000</v>
      </c>
      <c r="F335" s="116">
        <f t="shared" si="5"/>
        <v>25</v>
      </c>
    </row>
    <row r="336" spans="1:6" x14ac:dyDescent="0.25">
      <c r="A336" s="24" t="s">
        <v>182</v>
      </c>
      <c r="B336" s="25" t="s">
        <v>183</v>
      </c>
      <c r="C336" s="26">
        <v>4000</v>
      </c>
      <c r="D336" s="26">
        <v>-3000</v>
      </c>
      <c r="E336" s="26">
        <v>1000</v>
      </c>
      <c r="F336" s="117">
        <f t="shared" si="5"/>
        <v>25</v>
      </c>
    </row>
    <row r="337" spans="1:6" ht="25.5" x14ac:dyDescent="0.25">
      <c r="A337" s="27" t="s">
        <v>42</v>
      </c>
      <c r="B337" s="28" t="s">
        <v>43</v>
      </c>
      <c r="C337" s="29">
        <v>4000</v>
      </c>
      <c r="D337" s="29">
        <v>-3000</v>
      </c>
      <c r="E337" s="29">
        <v>1000</v>
      </c>
      <c r="F337" s="118">
        <f t="shared" si="5"/>
        <v>25</v>
      </c>
    </row>
    <row r="338" spans="1:6" ht="25.5" x14ac:dyDescent="0.25">
      <c r="A338" s="47" t="s">
        <v>330</v>
      </c>
      <c r="B338" s="54" t="s">
        <v>331</v>
      </c>
      <c r="C338" s="48">
        <v>120000</v>
      </c>
      <c r="D338" s="48">
        <v>-104400</v>
      </c>
      <c r="E338" s="48">
        <v>15600</v>
      </c>
      <c r="F338" s="114">
        <f t="shared" si="5"/>
        <v>13</v>
      </c>
    </row>
    <row r="339" spans="1:6" x14ac:dyDescent="0.25">
      <c r="A339" s="35" t="s">
        <v>194</v>
      </c>
      <c r="B339" s="36" t="s">
        <v>195</v>
      </c>
      <c r="C339" s="37">
        <v>20000</v>
      </c>
      <c r="D339" s="37">
        <v>-20000</v>
      </c>
      <c r="E339" s="37">
        <v>0</v>
      </c>
      <c r="F339" s="115">
        <f t="shared" si="5"/>
        <v>0</v>
      </c>
    </row>
    <row r="340" spans="1:6" x14ac:dyDescent="0.25">
      <c r="A340" s="38" t="s">
        <v>196</v>
      </c>
      <c r="B340" s="39" t="s">
        <v>195</v>
      </c>
      <c r="C340" s="40">
        <v>20000</v>
      </c>
      <c r="D340" s="40">
        <v>-20000</v>
      </c>
      <c r="E340" s="40">
        <v>0</v>
      </c>
      <c r="F340" s="116">
        <f t="shared" si="5"/>
        <v>0</v>
      </c>
    </row>
    <row r="341" spans="1:6" x14ac:dyDescent="0.25">
      <c r="A341" s="24" t="s">
        <v>184</v>
      </c>
      <c r="B341" s="25" t="s">
        <v>185</v>
      </c>
      <c r="C341" s="26">
        <v>20000</v>
      </c>
      <c r="D341" s="26">
        <v>-20000</v>
      </c>
      <c r="E341" s="26">
        <v>0</v>
      </c>
      <c r="F341" s="117">
        <f t="shared" si="5"/>
        <v>0</v>
      </c>
    </row>
    <row r="342" spans="1:6" ht="27" customHeight="1" x14ac:dyDescent="0.25">
      <c r="A342" s="27" t="s">
        <v>46</v>
      </c>
      <c r="B342" s="28" t="s">
        <v>47</v>
      </c>
      <c r="C342" s="29">
        <v>20000</v>
      </c>
      <c r="D342" s="29">
        <v>-20000</v>
      </c>
      <c r="E342" s="29">
        <v>0</v>
      </c>
      <c r="F342" s="118">
        <f t="shared" si="5"/>
        <v>0</v>
      </c>
    </row>
    <row r="343" spans="1:6" x14ac:dyDescent="0.25">
      <c r="A343" s="35" t="s">
        <v>209</v>
      </c>
      <c r="B343" s="36" t="s">
        <v>210</v>
      </c>
      <c r="C343" s="37">
        <v>100000</v>
      </c>
      <c r="D343" s="37">
        <v>-84400</v>
      </c>
      <c r="E343" s="37">
        <v>15600</v>
      </c>
      <c r="F343" s="115">
        <f t="shared" si="5"/>
        <v>16</v>
      </c>
    </row>
    <row r="344" spans="1:6" x14ac:dyDescent="0.25">
      <c r="A344" s="38" t="s">
        <v>213</v>
      </c>
      <c r="B344" s="39" t="s">
        <v>214</v>
      </c>
      <c r="C344" s="40">
        <v>100000</v>
      </c>
      <c r="D344" s="40">
        <v>-84400</v>
      </c>
      <c r="E344" s="40">
        <v>15600</v>
      </c>
      <c r="F344" s="116">
        <f t="shared" si="5"/>
        <v>16</v>
      </c>
    </row>
    <row r="345" spans="1:6" x14ac:dyDescent="0.25">
      <c r="A345" s="24" t="s">
        <v>184</v>
      </c>
      <c r="B345" s="25" t="s">
        <v>185</v>
      </c>
      <c r="C345" s="26">
        <v>100000</v>
      </c>
      <c r="D345" s="26">
        <v>-84400</v>
      </c>
      <c r="E345" s="26">
        <v>15600</v>
      </c>
      <c r="F345" s="117">
        <f t="shared" si="5"/>
        <v>16</v>
      </c>
    </row>
    <row r="346" spans="1:6" ht="26.25" customHeight="1" x14ac:dyDescent="0.25">
      <c r="A346" s="27" t="s">
        <v>46</v>
      </c>
      <c r="B346" s="28" t="s">
        <v>47</v>
      </c>
      <c r="C346" s="29">
        <v>100000</v>
      </c>
      <c r="D346" s="29">
        <v>-84400</v>
      </c>
      <c r="E346" s="29">
        <v>15600</v>
      </c>
      <c r="F346" s="118">
        <f t="shared" si="5"/>
        <v>16</v>
      </c>
    </row>
    <row r="347" spans="1:6" ht="30" customHeight="1" x14ac:dyDescent="0.25">
      <c r="A347" s="47" t="s">
        <v>332</v>
      </c>
      <c r="B347" s="54" t="s">
        <v>333</v>
      </c>
      <c r="C347" s="48">
        <v>4000</v>
      </c>
      <c r="D347" s="48">
        <v>-4000</v>
      </c>
      <c r="E347" s="48">
        <v>0</v>
      </c>
      <c r="F347" s="114">
        <f t="shared" si="5"/>
        <v>0</v>
      </c>
    </row>
    <row r="348" spans="1:6" x14ac:dyDescent="0.25">
      <c r="A348" s="35" t="s">
        <v>194</v>
      </c>
      <c r="B348" s="36" t="s">
        <v>195</v>
      </c>
      <c r="C348" s="37">
        <v>4000</v>
      </c>
      <c r="D348" s="37">
        <v>-4000</v>
      </c>
      <c r="E348" s="37">
        <v>0</v>
      </c>
      <c r="F348" s="115">
        <f t="shared" si="5"/>
        <v>0</v>
      </c>
    </row>
    <row r="349" spans="1:6" x14ac:dyDescent="0.25">
      <c r="A349" s="38" t="s">
        <v>196</v>
      </c>
      <c r="B349" s="39" t="s">
        <v>195</v>
      </c>
      <c r="C349" s="40">
        <v>4000</v>
      </c>
      <c r="D349" s="40">
        <v>-4000</v>
      </c>
      <c r="E349" s="40">
        <v>0</v>
      </c>
      <c r="F349" s="116">
        <f t="shared" si="5"/>
        <v>0</v>
      </c>
    </row>
    <row r="350" spans="1:6" x14ac:dyDescent="0.25">
      <c r="A350" s="24" t="s">
        <v>182</v>
      </c>
      <c r="B350" s="25" t="s">
        <v>183</v>
      </c>
      <c r="C350" s="26">
        <v>4000</v>
      </c>
      <c r="D350" s="26">
        <v>-4000</v>
      </c>
      <c r="E350" s="26">
        <v>0</v>
      </c>
      <c r="F350" s="117">
        <f t="shared" si="5"/>
        <v>0</v>
      </c>
    </row>
    <row r="351" spans="1:6" ht="25.5" x14ac:dyDescent="0.25">
      <c r="A351" s="27" t="s">
        <v>42</v>
      </c>
      <c r="B351" s="28" t="s">
        <v>43</v>
      </c>
      <c r="C351" s="29">
        <v>4000</v>
      </c>
      <c r="D351" s="29">
        <v>-4000</v>
      </c>
      <c r="E351" s="29">
        <v>0</v>
      </c>
      <c r="F351" s="118">
        <f t="shared" si="5"/>
        <v>0</v>
      </c>
    </row>
    <row r="352" spans="1:6" x14ac:dyDescent="0.25">
      <c r="A352" s="45" t="s">
        <v>334</v>
      </c>
      <c r="B352" s="53" t="s">
        <v>335</v>
      </c>
      <c r="C352" s="46">
        <v>118900</v>
      </c>
      <c r="D352" s="46">
        <v>43316</v>
      </c>
      <c r="E352" s="46">
        <v>162216</v>
      </c>
      <c r="F352" s="113">
        <f t="shared" si="5"/>
        <v>136</v>
      </c>
    </row>
    <row r="353" spans="1:6" ht="27" customHeight="1" x14ac:dyDescent="0.25">
      <c r="A353" s="47" t="s">
        <v>336</v>
      </c>
      <c r="B353" s="54" t="s">
        <v>337</v>
      </c>
      <c r="C353" s="48">
        <v>3000</v>
      </c>
      <c r="D353" s="48">
        <v>0</v>
      </c>
      <c r="E353" s="48">
        <v>3000</v>
      </c>
      <c r="F353" s="114">
        <f t="shared" si="5"/>
        <v>100</v>
      </c>
    </row>
    <row r="354" spans="1:6" x14ac:dyDescent="0.25">
      <c r="A354" s="35" t="s">
        <v>209</v>
      </c>
      <c r="B354" s="36" t="s">
        <v>210</v>
      </c>
      <c r="C354" s="37">
        <v>3000</v>
      </c>
      <c r="D354" s="37">
        <v>0</v>
      </c>
      <c r="E354" s="37">
        <v>3000</v>
      </c>
      <c r="F354" s="115">
        <f t="shared" si="5"/>
        <v>100</v>
      </c>
    </row>
    <row r="355" spans="1:6" x14ac:dyDescent="0.25">
      <c r="A355" s="38" t="s">
        <v>213</v>
      </c>
      <c r="B355" s="39" t="s">
        <v>214</v>
      </c>
      <c r="C355" s="40">
        <v>3000</v>
      </c>
      <c r="D355" s="40">
        <v>0</v>
      </c>
      <c r="E355" s="40">
        <v>3000</v>
      </c>
      <c r="F355" s="116">
        <f t="shared" si="5"/>
        <v>100</v>
      </c>
    </row>
    <row r="356" spans="1:6" x14ac:dyDescent="0.25">
      <c r="A356" s="24" t="s">
        <v>182</v>
      </c>
      <c r="B356" s="25" t="s">
        <v>183</v>
      </c>
      <c r="C356" s="26">
        <v>3000</v>
      </c>
      <c r="D356" s="26">
        <v>0</v>
      </c>
      <c r="E356" s="26">
        <v>3000</v>
      </c>
      <c r="F356" s="117">
        <f t="shared" si="5"/>
        <v>100</v>
      </c>
    </row>
    <row r="357" spans="1:6" ht="27" customHeight="1" x14ac:dyDescent="0.25">
      <c r="A357" s="27" t="s">
        <v>38</v>
      </c>
      <c r="B357" s="28" t="s">
        <v>39</v>
      </c>
      <c r="C357" s="29">
        <v>3000</v>
      </c>
      <c r="D357" s="29">
        <v>0</v>
      </c>
      <c r="E357" s="29">
        <v>3000</v>
      </c>
      <c r="F357" s="118">
        <f t="shared" si="5"/>
        <v>100</v>
      </c>
    </row>
    <row r="358" spans="1:6" x14ac:dyDescent="0.25">
      <c r="A358" s="47" t="s">
        <v>338</v>
      </c>
      <c r="B358" s="54" t="s">
        <v>339</v>
      </c>
      <c r="C358" s="48">
        <v>3200</v>
      </c>
      <c r="D358" s="48">
        <v>500</v>
      </c>
      <c r="E358" s="48">
        <v>3700</v>
      </c>
      <c r="F358" s="114">
        <f t="shared" si="5"/>
        <v>116</v>
      </c>
    </row>
    <row r="359" spans="1:6" x14ac:dyDescent="0.25">
      <c r="A359" s="35" t="s">
        <v>194</v>
      </c>
      <c r="B359" s="36" t="s">
        <v>195</v>
      </c>
      <c r="C359" s="37">
        <v>3200</v>
      </c>
      <c r="D359" s="37">
        <v>500</v>
      </c>
      <c r="E359" s="37">
        <v>3700</v>
      </c>
      <c r="F359" s="115">
        <f t="shared" si="5"/>
        <v>116</v>
      </c>
    </row>
    <row r="360" spans="1:6" x14ac:dyDescent="0.25">
      <c r="A360" s="38" t="s">
        <v>196</v>
      </c>
      <c r="B360" s="39" t="s">
        <v>195</v>
      </c>
      <c r="C360" s="40">
        <v>3200</v>
      </c>
      <c r="D360" s="40">
        <v>500</v>
      </c>
      <c r="E360" s="40">
        <v>3700</v>
      </c>
      <c r="F360" s="116">
        <f t="shared" si="5"/>
        <v>116</v>
      </c>
    </row>
    <row r="361" spans="1:6" x14ac:dyDescent="0.25">
      <c r="A361" s="24" t="s">
        <v>182</v>
      </c>
      <c r="B361" s="25" t="s">
        <v>183</v>
      </c>
      <c r="C361" s="26">
        <v>3200</v>
      </c>
      <c r="D361" s="26">
        <v>500</v>
      </c>
      <c r="E361" s="26">
        <v>3700</v>
      </c>
      <c r="F361" s="117">
        <f t="shared" si="5"/>
        <v>116</v>
      </c>
    </row>
    <row r="362" spans="1:6" x14ac:dyDescent="0.25">
      <c r="A362" s="27" t="s">
        <v>32</v>
      </c>
      <c r="B362" s="28" t="s">
        <v>33</v>
      </c>
      <c r="C362" s="29">
        <v>500</v>
      </c>
      <c r="D362" s="29">
        <v>-500</v>
      </c>
      <c r="E362" s="29">
        <v>0</v>
      </c>
      <c r="F362" s="118">
        <f t="shared" si="5"/>
        <v>0</v>
      </c>
    </row>
    <row r="363" spans="1:6" ht="35.25" customHeight="1" x14ac:dyDescent="0.25">
      <c r="A363" s="27" t="s">
        <v>38</v>
      </c>
      <c r="B363" s="28" t="s">
        <v>39</v>
      </c>
      <c r="C363" s="29">
        <v>2700</v>
      </c>
      <c r="D363" s="29">
        <v>1000</v>
      </c>
      <c r="E363" s="29">
        <v>3700</v>
      </c>
      <c r="F363" s="118">
        <f t="shared" si="5"/>
        <v>137</v>
      </c>
    </row>
    <row r="364" spans="1:6" ht="20.25" customHeight="1" x14ac:dyDescent="0.25">
      <c r="A364" s="47" t="s">
        <v>340</v>
      </c>
      <c r="B364" s="54" t="s">
        <v>341</v>
      </c>
      <c r="C364" s="48">
        <v>30000</v>
      </c>
      <c r="D364" s="48">
        <v>11700</v>
      </c>
      <c r="E364" s="48">
        <v>41700</v>
      </c>
      <c r="F364" s="114">
        <f t="shared" si="5"/>
        <v>139</v>
      </c>
    </row>
    <row r="365" spans="1:6" x14ac:dyDescent="0.25">
      <c r="A365" s="35" t="s">
        <v>194</v>
      </c>
      <c r="B365" s="36" t="s">
        <v>195</v>
      </c>
      <c r="C365" s="37">
        <v>10000</v>
      </c>
      <c r="D365" s="37">
        <v>11700</v>
      </c>
      <c r="E365" s="37">
        <v>21700</v>
      </c>
      <c r="F365" s="115">
        <f t="shared" si="5"/>
        <v>217</v>
      </c>
    </row>
    <row r="366" spans="1:6" x14ac:dyDescent="0.25">
      <c r="A366" s="38" t="s">
        <v>196</v>
      </c>
      <c r="B366" s="39" t="s">
        <v>195</v>
      </c>
      <c r="C366" s="40">
        <v>10000</v>
      </c>
      <c r="D366" s="40">
        <v>11700</v>
      </c>
      <c r="E366" s="40">
        <v>21700</v>
      </c>
      <c r="F366" s="116">
        <f t="shared" si="5"/>
        <v>217</v>
      </c>
    </row>
    <row r="367" spans="1:6" x14ac:dyDescent="0.25">
      <c r="A367" s="24" t="s">
        <v>182</v>
      </c>
      <c r="B367" s="25" t="s">
        <v>183</v>
      </c>
      <c r="C367" s="26">
        <v>10000</v>
      </c>
      <c r="D367" s="26">
        <v>11700</v>
      </c>
      <c r="E367" s="26">
        <v>21700</v>
      </c>
      <c r="F367" s="117">
        <f t="shared" si="5"/>
        <v>217</v>
      </c>
    </row>
    <row r="368" spans="1:6" ht="30.75" customHeight="1" x14ac:dyDescent="0.25">
      <c r="A368" s="27" t="s">
        <v>40</v>
      </c>
      <c r="B368" s="28" t="s">
        <v>41</v>
      </c>
      <c r="C368" s="29">
        <v>10000</v>
      </c>
      <c r="D368" s="29">
        <v>11700</v>
      </c>
      <c r="E368" s="29">
        <v>21700</v>
      </c>
      <c r="F368" s="118">
        <f t="shared" si="5"/>
        <v>217</v>
      </c>
    </row>
    <row r="369" spans="1:6" x14ac:dyDescent="0.25">
      <c r="A369" s="35" t="s">
        <v>209</v>
      </c>
      <c r="B369" s="36" t="s">
        <v>210</v>
      </c>
      <c r="C369" s="37">
        <v>20000</v>
      </c>
      <c r="D369" s="37">
        <v>0</v>
      </c>
      <c r="E369" s="37">
        <v>20000</v>
      </c>
      <c r="F369" s="115">
        <f t="shared" si="5"/>
        <v>100</v>
      </c>
    </row>
    <row r="370" spans="1:6" x14ac:dyDescent="0.25">
      <c r="A370" s="38" t="s">
        <v>213</v>
      </c>
      <c r="B370" s="39" t="s">
        <v>214</v>
      </c>
      <c r="C370" s="40">
        <v>20000</v>
      </c>
      <c r="D370" s="40">
        <v>0</v>
      </c>
      <c r="E370" s="40">
        <v>20000</v>
      </c>
      <c r="F370" s="116">
        <f t="shared" si="5"/>
        <v>100</v>
      </c>
    </row>
    <row r="371" spans="1:6" x14ac:dyDescent="0.25">
      <c r="A371" s="24" t="s">
        <v>182</v>
      </c>
      <c r="B371" s="25" t="s">
        <v>183</v>
      </c>
      <c r="C371" s="26">
        <v>20000</v>
      </c>
      <c r="D371" s="26">
        <v>0</v>
      </c>
      <c r="E371" s="26">
        <v>20000</v>
      </c>
      <c r="F371" s="117">
        <f t="shared" si="5"/>
        <v>100</v>
      </c>
    </row>
    <row r="372" spans="1:6" ht="22.5" customHeight="1" x14ac:dyDescent="0.25">
      <c r="A372" s="27" t="s">
        <v>40</v>
      </c>
      <c r="B372" s="28" t="s">
        <v>41</v>
      </c>
      <c r="C372" s="29">
        <v>20000</v>
      </c>
      <c r="D372" s="29">
        <v>0</v>
      </c>
      <c r="E372" s="29">
        <v>20000</v>
      </c>
      <c r="F372" s="118">
        <f t="shared" si="5"/>
        <v>100</v>
      </c>
    </row>
    <row r="373" spans="1:6" ht="30" customHeight="1" x14ac:dyDescent="0.25">
      <c r="A373" s="47" t="s">
        <v>342</v>
      </c>
      <c r="B373" s="54" t="s">
        <v>343</v>
      </c>
      <c r="C373" s="48">
        <v>36000</v>
      </c>
      <c r="D373" s="48">
        <v>2000</v>
      </c>
      <c r="E373" s="48">
        <v>38000</v>
      </c>
      <c r="F373" s="114">
        <f t="shared" si="5"/>
        <v>106</v>
      </c>
    </row>
    <row r="374" spans="1:6" x14ac:dyDescent="0.25">
      <c r="A374" s="35" t="s">
        <v>194</v>
      </c>
      <c r="B374" s="36" t="s">
        <v>195</v>
      </c>
      <c r="C374" s="37">
        <v>6000</v>
      </c>
      <c r="D374" s="37">
        <v>500</v>
      </c>
      <c r="E374" s="37">
        <v>6500</v>
      </c>
      <c r="F374" s="115">
        <f t="shared" si="5"/>
        <v>108</v>
      </c>
    </row>
    <row r="375" spans="1:6" x14ac:dyDescent="0.25">
      <c r="A375" s="38" t="s">
        <v>196</v>
      </c>
      <c r="B375" s="39" t="s">
        <v>195</v>
      </c>
      <c r="C375" s="40">
        <v>6000</v>
      </c>
      <c r="D375" s="40">
        <v>500</v>
      </c>
      <c r="E375" s="40">
        <v>6500</v>
      </c>
      <c r="F375" s="116">
        <f t="shared" si="5"/>
        <v>108</v>
      </c>
    </row>
    <row r="376" spans="1:6" x14ac:dyDescent="0.25">
      <c r="A376" s="24" t="s">
        <v>182</v>
      </c>
      <c r="B376" s="25" t="s">
        <v>183</v>
      </c>
      <c r="C376" s="26">
        <v>6000</v>
      </c>
      <c r="D376" s="26">
        <v>500</v>
      </c>
      <c r="E376" s="26">
        <v>6500</v>
      </c>
      <c r="F376" s="117">
        <f t="shared" si="5"/>
        <v>108</v>
      </c>
    </row>
    <row r="377" spans="1:6" ht="28.5" customHeight="1" x14ac:dyDescent="0.25">
      <c r="A377" s="27" t="s">
        <v>38</v>
      </c>
      <c r="B377" s="28" t="s">
        <v>39</v>
      </c>
      <c r="C377" s="29">
        <v>6000</v>
      </c>
      <c r="D377" s="29">
        <v>500</v>
      </c>
      <c r="E377" s="29">
        <v>6500</v>
      </c>
      <c r="F377" s="118">
        <f t="shared" si="5"/>
        <v>108</v>
      </c>
    </row>
    <row r="378" spans="1:6" x14ac:dyDescent="0.25">
      <c r="A378" s="35" t="s">
        <v>209</v>
      </c>
      <c r="B378" s="36" t="s">
        <v>210</v>
      </c>
      <c r="C378" s="37">
        <v>30000</v>
      </c>
      <c r="D378" s="37">
        <v>1500</v>
      </c>
      <c r="E378" s="37">
        <v>31500</v>
      </c>
      <c r="F378" s="115">
        <f t="shared" si="5"/>
        <v>105</v>
      </c>
    </row>
    <row r="379" spans="1:6" x14ac:dyDescent="0.25">
      <c r="A379" s="38" t="s">
        <v>213</v>
      </c>
      <c r="B379" s="39" t="s">
        <v>214</v>
      </c>
      <c r="C379" s="40">
        <v>30000</v>
      </c>
      <c r="D379" s="40">
        <v>1500</v>
      </c>
      <c r="E379" s="40">
        <v>31500</v>
      </c>
      <c r="F379" s="116">
        <f t="shared" si="5"/>
        <v>105</v>
      </c>
    </row>
    <row r="380" spans="1:6" x14ac:dyDescent="0.25">
      <c r="A380" s="24" t="s">
        <v>182</v>
      </c>
      <c r="B380" s="25" t="s">
        <v>183</v>
      </c>
      <c r="C380" s="26">
        <v>30000</v>
      </c>
      <c r="D380" s="26">
        <v>1500</v>
      </c>
      <c r="E380" s="26">
        <v>31500</v>
      </c>
      <c r="F380" s="117">
        <f t="shared" si="5"/>
        <v>105</v>
      </c>
    </row>
    <row r="381" spans="1:6" ht="28.5" customHeight="1" x14ac:dyDescent="0.25">
      <c r="A381" s="27" t="s">
        <v>38</v>
      </c>
      <c r="B381" s="28" t="s">
        <v>39</v>
      </c>
      <c r="C381" s="29">
        <v>30000</v>
      </c>
      <c r="D381" s="29">
        <v>1500</v>
      </c>
      <c r="E381" s="29">
        <v>31500</v>
      </c>
      <c r="F381" s="118">
        <f t="shared" si="5"/>
        <v>105</v>
      </c>
    </row>
    <row r="382" spans="1:6" x14ac:dyDescent="0.25">
      <c r="A382" s="47" t="s">
        <v>344</v>
      </c>
      <c r="B382" s="54" t="s">
        <v>345</v>
      </c>
      <c r="C382" s="48">
        <v>25000</v>
      </c>
      <c r="D382" s="48">
        <v>0</v>
      </c>
      <c r="E382" s="48">
        <v>25000</v>
      </c>
      <c r="F382" s="114">
        <f t="shared" si="5"/>
        <v>100</v>
      </c>
    </row>
    <row r="383" spans="1:6" x14ac:dyDescent="0.25">
      <c r="A383" s="35" t="s">
        <v>194</v>
      </c>
      <c r="B383" s="36" t="s">
        <v>195</v>
      </c>
      <c r="C383" s="37">
        <v>3500</v>
      </c>
      <c r="D383" s="37">
        <v>0</v>
      </c>
      <c r="E383" s="37">
        <v>3500</v>
      </c>
      <c r="F383" s="115">
        <f t="shared" si="5"/>
        <v>100</v>
      </c>
    </row>
    <row r="384" spans="1:6" x14ac:dyDescent="0.25">
      <c r="A384" s="38" t="s">
        <v>196</v>
      </c>
      <c r="B384" s="39" t="s">
        <v>195</v>
      </c>
      <c r="C384" s="40">
        <v>3500</v>
      </c>
      <c r="D384" s="40">
        <v>0</v>
      </c>
      <c r="E384" s="40">
        <v>3500</v>
      </c>
      <c r="F384" s="116">
        <f t="shared" si="5"/>
        <v>100</v>
      </c>
    </row>
    <row r="385" spans="1:6" x14ac:dyDescent="0.25">
      <c r="A385" s="24" t="s">
        <v>182</v>
      </c>
      <c r="B385" s="25" t="s">
        <v>183</v>
      </c>
      <c r="C385" s="26">
        <v>3500</v>
      </c>
      <c r="D385" s="26">
        <v>0</v>
      </c>
      <c r="E385" s="26">
        <v>3500</v>
      </c>
      <c r="F385" s="117">
        <f t="shared" si="5"/>
        <v>100</v>
      </c>
    </row>
    <row r="386" spans="1:6" ht="36" customHeight="1" x14ac:dyDescent="0.25">
      <c r="A386" s="27" t="s">
        <v>38</v>
      </c>
      <c r="B386" s="28" t="s">
        <v>39</v>
      </c>
      <c r="C386" s="29">
        <v>3500</v>
      </c>
      <c r="D386" s="29">
        <v>0</v>
      </c>
      <c r="E386" s="29">
        <v>3500</v>
      </c>
      <c r="F386" s="118">
        <f t="shared" si="5"/>
        <v>100</v>
      </c>
    </row>
    <row r="387" spans="1:6" x14ac:dyDescent="0.25">
      <c r="A387" s="35" t="s">
        <v>209</v>
      </c>
      <c r="B387" s="36" t="s">
        <v>210</v>
      </c>
      <c r="C387" s="37">
        <v>21500</v>
      </c>
      <c r="D387" s="37">
        <v>0</v>
      </c>
      <c r="E387" s="37">
        <v>21500</v>
      </c>
      <c r="F387" s="115">
        <f t="shared" si="5"/>
        <v>100</v>
      </c>
    </row>
    <row r="388" spans="1:6" x14ac:dyDescent="0.25">
      <c r="A388" s="38" t="s">
        <v>213</v>
      </c>
      <c r="B388" s="39" t="s">
        <v>214</v>
      </c>
      <c r="C388" s="40">
        <v>21500</v>
      </c>
      <c r="D388" s="40">
        <v>0</v>
      </c>
      <c r="E388" s="40">
        <v>21500</v>
      </c>
      <c r="F388" s="116">
        <f t="shared" si="5"/>
        <v>100</v>
      </c>
    </row>
    <row r="389" spans="1:6" x14ac:dyDescent="0.25">
      <c r="A389" s="24" t="s">
        <v>182</v>
      </c>
      <c r="B389" s="25" t="s">
        <v>183</v>
      </c>
      <c r="C389" s="26">
        <v>21500</v>
      </c>
      <c r="D389" s="26">
        <v>0</v>
      </c>
      <c r="E389" s="26">
        <v>21500</v>
      </c>
      <c r="F389" s="117">
        <f t="shared" si="5"/>
        <v>100</v>
      </c>
    </row>
    <row r="390" spans="1:6" ht="26.25" customHeight="1" x14ac:dyDescent="0.25">
      <c r="A390" s="27" t="s">
        <v>38</v>
      </c>
      <c r="B390" s="28" t="s">
        <v>39</v>
      </c>
      <c r="C390" s="29">
        <v>21500</v>
      </c>
      <c r="D390" s="29">
        <v>0</v>
      </c>
      <c r="E390" s="29">
        <v>21500</v>
      </c>
      <c r="F390" s="118">
        <f t="shared" si="5"/>
        <v>100</v>
      </c>
    </row>
    <row r="391" spans="1:6" ht="36" customHeight="1" x14ac:dyDescent="0.25">
      <c r="A391" s="47" t="s">
        <v>346</v>
      </c>
      <c r="B391" s="54" t="s">
        <v>347</v>
      </c>
      <c r="C391" s="48">
        <v>21700</v>
      </c>
      <c r="D391" s="48">
        <v>3400</v>
      </c>
      <c r="E391" s="48">
        <v>25100</v>
      </c>
      <c r="F391" s="114">
        <f t="shared" si="5"/>
        <v>116</v>
      </c>
    </row>
    <row r="392" spans="1:6" x14ac:dyDescent="0.25">
      <c r="A392" s="35" t="s">
        <v>194</v>
      </c>
      <c r="B392" s="36" t="s">
        <v>195</v>
      </c>
      <c r="C392" s="37">
        <v>3900</v>
      </c>
      <c r="D392" s="37">
        <v>0</v>
      </c>
      <c r="E392" s="37">
        <v>3900</v>
      </c>
      <c r="F392" s="115">
        <f t="shared" si="5"/>
        <v>100</v>
      </c>
    </row>
    <row r="393" spans="1:6" x14ac:dyDescent="0.25">
      <c r="A393" s="38" t="s">
        <v>196</v>
      </c>
      <c r="B393" s="39" t="s">
        <v>195</v>
      </c>
      <c r="C393" s="40">
        <v>3900</v>
      </c>
      <c r="D393" s="40">
        <v>0</v>
      </c>
      <c r="E393" s="40">
        <v>3900</v>
      </c>
      <c r="F393" s="116">
        <f t="shared" ref="F393:F456" si="6">ROUND(E393/C393*100,0)</f>
        <v>100</v>
      </c>
    </row>
    <row r="394" spans="1:6" x14ac:dyDescent="0.25">
      <c r="A394" s="24" t="s">
        <v>182</v>
      </c>
      <c r="B394" s="25" t="s">
        <v>183</v>
      </c>
      <c r="C394" s="26">
        <v>3900</v>
      </c>
      <c r="D394" s="26">
        <v>0</v>
      </c>
      <c r="E394" s="26">
        <v>3900</v>
      </c>
      <c r="F394" s="117">
        <f t="shared" si="6"/>
        <v>100</v>
      </c>
    </row>
    <row r="395" spans="1:6" x14ac:dyDescent="0.25">
      <c r="A395" s="27" t="s">
        <v>32</v>
      </c>
      <c r="B395" s="28" t="s">
        <v>33</v>
      </c>
      <c r="C395" s="29">
        <v>3900</v>
      </c>
      <c r="D395" s="29">
        <v>0</v>
      </c>
      <c r="E395" s="29">
        <v>3900</v>
      </c>
      <c r="F395" s="118">
        <f t="shared" si="6"/>
        <v>100</v>
      </c>
    </row>
    <row r="396" spans="1:6" x14ac:dyDescent="0.25">
      <c r="A396" s="35" t="s">
        <v>209</v>
      </c>
      <c r="B396" s="36" t="s">
        <v>210</v>
      </c>
      <c r="C396" s="37">
        <v>17800</v>
      </c>
      <c r="D396" s="37">
        <v>3400</v>
      </c>
      <c r="E396" s="37">
        <v>21200</v>
      </c>
      <c r="F396" s="115">
        <f t="shared" si="6"/>
        <v>119</v>
      </c>
    </row>
    <row r="397" spans="1:6" x14ac:dyDescent="0.25">
      <c r="A397" s="38" t="s">
        <v>213</v>
      </c>
      <c r="B397" s="39" t="s">
        <v>214</v>
      </c>
      <c r="C397" s="40">
        <v>17800</v>
      </c>
      <c r="D397" s="40">
        <v>3400</v>
      </c>
      <c r="E397" s="40">
        <v>21200</v>
      </c>
      <c r="F397" s="116">
        <f t="shared" si="6"/>
        <v>119</v>
      </c>
    </row>
    <row r="398" spans="1:6" x14ac:dyDescent="0.25">
      <c r="A398" s="24" t="s">
        <v>182</v>
      </c>
      <c r="B398" s="25" t="s">
        <v>183</v>
      </c>
      <c r="C398" s="26">
        <v>17800</v>
      </c>
      <c r="D398" s="26">
        <v>3400</v>
      </c>
      <c r="E398" s="26">
        <v>21200</v>
      </c>
      <c r="F398" s="117">
        <f t="shared" si="6"/>
        <v>119</v>
      </c>
    </row>
    <row r="399" spans="1:6" x14ac:dyDescent="0.25">
      <c r="A399" s="27" t="s">
        <v>32</v>
      </c>
      <c r="B399" s="28" t="s">
        <v>33</v>
      </c>
      <c r="C399" s="29">
        <v>17800</v>
      </c>
      <c r="D399" s="29">
        <v>3400</v>
      </c>
      <c r="E399" s="29">
        <v>21200</v>
      </c>
      <c r="F399" s="118">
        <f t="shared" si="6"/>
        <v>119</v>
      </c>
    </row>
    <row r="400" spans="1:6" x14ac:dyDescent="0.25">
      <c r="A400" s="47" t="s">
        <v>348</v>
      </c>
      <c r="B400" s="54" t="s">
        <v>349</v>
      </c>
      <c r="C400" s="48">
        <v>0</v>
      </c>
      <c r="D400" s="48">
        <v>25716</v>
      </c>
      <c r="E400" s="48">
        <v>25716</v>
      </c>
      <c r="F400" s="114" t="s">
        <v>529</v>
      </c>
    </row>
    <row r="401" spans="1:6" x14ac:dyDescent="0.25">
      <c r="A401" s="35" t="s">
        <v>194</v>
      </c>
      <c r="B401" s="36" t="s">
        <v>195</v>
      </c>
      <c r="C401" s="37">
        <v>0</v>
      </c>
      <c r="D401" s="37">
        <v>4592</v>
      </c>
      <c r="E401" s="37">
        <v>4592</v>
      </c>
      <c r="F401" s="115" t="s">
        <v>529</v>
      </c>
    </row>
    <row r="402" spans="1:6" x14ac:dyDescent="0.25">
      <c r="A402" s="38" t="s">
        <v>196</v>
      </c>
      <c r="B402" s="39" t="s">
        <v>195</v>
      </c>
      <c r="C402" s="40">
        <v>0</v>
      </c>
      <c r="D402" s="40">
        <v>4592</v>
      </c>
      <c r="E402" s="40">
        <v>4592</v>
      </c>
      <c r="F402" s="116" t="s">
        <v>529</v>
      </c>
    </row>
    <row r="403" spans="1:6" x14ac:dyDescent="0.25">
      <c r="A403" s="24" t="s">
        <v>182</v>
      </c>
      <c r="B403" s="25" t="s">
        <v>183</v>
      </c>
      <c r="C403" s="26">
        <v>0</v>
      </c>
      <c r="D403" s="26">
        <v>305</v>
      </c>
      <c r="E403" s="26">
        <v>305</v>
      </c>
      <c r="F403" s="117" t="s">
        <v>529</v>
      </c>
    </row>
    <row r="404" spans="1:6" x14ac:dyDescent="0.25">
      <c r="A404" s="27" t="s">
        <v>32</v>
      </c>
      <c r="B404" s="28" t="s">
        <v>33</v>
      </c>
      <c r="C404" s="29">
        <v>0</v>
      </c>
      <c r="D404" s="29">
        <v>305</v>
      </c>
      <c r="E404" s="29">
        <v>305</v>
      </c>
      <c r="F404" s="121" t="s">
        <v>529</v>
      </c>
    </row>
    <row r="405" spans="1:6" x14ac:dyDescent="0.25">
      <c r="A405" s="24" t="s">
        <v>184</v>
      </c>
      <c r="B405" s="25" t="s">
        <v>185</v>
      </c>
      <c r="C405" s="26">
        <v>0</v>
      </c>
      <c r="D405" s="26">
        <v>4287</v>
      </c>
      <c r="E405" s="26">
        <v>4287</v>
      </c>
      <c r="F405" s="117" t="s">
        <v>529</v>
      </c>
    </row>
    <row r="406" spans="1:6" ht="23.25" customHeight="1" x14ac:dyDescent="0.25">
      <c r="A406" s="27" t="s">
        <v>46</v>
      </c>
      <c r="B406" s="28" t="s">
        <v>47</v>
      </c>
      <c r="C406" s="29">
        <v>0</v>
      </c>
      <c r="D406" s="29">
        <v>3007</v>
      </c>
      <c r="E406" s="29">
        <v>3007</v>
      </c>
      <c r="F406" s="121" t="s">
        <v>529</v>
      </c>
    </row>
    <row r="407" spans="1:6" ht="21.75" customHeight="1" x14ac:dyDescent="0.25">
      <c r="A407" s="27" t="s">
        <v>48</v>
      </c>
      <c r="B407" s="28" t="s">
        <v>49</v>
      </c>
      <c r="C407" s="29">
        <v>0</v>
      </c>
      <c r="D407" s="29">
        <v>1280</v>
      </c>
      <c r="E407" s="29">
        <v>1280</v>
      </c>
      <c r="F407" s="121" t="s">
        <v>529</v>
      </c>
    </row>
    <row r="408" spans="1:6" ht="21.75" customHeight="1" x14ac:dyDescent="0.25">
      <c r="A408" s="35" t="s">
        <v>209</v>
      </c>
      <c r="B408" s="36" t="s">
        <v>210</v>
      </c>
      <c r="C408" s="37">
        <v>0</v>
      </c>
      <c r="D408" s="37">
        <v>21124</v>
      </c>
      <c r="E408" s="37">
        <v>21124</v>
      </c>
      <c r="F408" s="115" t="s">
        <v>529</v>
      </c>
    </row>
    <row r="409" spans="1:6" x14ac:dyDescent="0.25">
      <c r="A409" s="38" t="s">
        <v>213</v>
      </c>
      <c r="B409" s="39" t="s">
        <v>214</v>
      </c>
      <c r="C409" s="40">
        <v>0</v>
      </c>
      <c r="D409" s="40">
        <v>21124</v>
      </c>
      <c r="E409" s="40">
        <v>21124</v>
      </c>
      <c r="F409" s="116" t="s">
        <v>529</v>
      </c>
    </row>
    <row r="410" spans="1:6" x14ac:dyDescent="0.25">
      <c r="A410" s="24" t="s">
        <v>182</v>
      </c>
      <c r="B410" s="25" t="s">
        <v>183</v>
      </c>
      <c r="C410" s="26">
        <v>0</v>
      </c>
      <c r="D410" s="26">
        <v>1605</v>
      </c>
      <c r="E410" s="26">
        <v>1605</v>
      </c>
      <c r="F410" s="117" t="s">
        <v>529</v>
      </c>
    </row>
    <row r="411" spans="1:6" x14ac:dyDescent="0.25">
      <c r="A411" s="27" t="s">
        <v>32</v>
      </c>
      <c r="B411" s="28" t="s">
        <v>33</v>
      </c>
      <c r="C411" s="29">
        <v>0</v>
      </c>
      <c r="D411" s="29">
        <v>1605</v>
      </c>
      <c r="E411" s="29">
        <v>1605</v>
      </c>
      <c r="F411" s="121" t="s">
        <v>529</v>
      </c>
    </row>
    <row r="412" spans="1:6" x14ac:dyDescent="0.25">
      <c r="A412" s="24" t="s">
        <v>184</v>
      </c>
      <c r="B412" s="25" t="s">
        <v>185</v>
      </c>
      <c r="C412" s="26">
        <v>0</v>
      </c>
      <c r="D412" s="26">
        <v>19519</v>
      </c>
      <c r="E412" s="26">
        <v>19519</v>
      </c>
      <c r="F412" s="117" t="s">
        <v>529</v>
      </c>
    </row>
    <row r="413" spans="1:6" ht="25.5" x14ac:dyDescent="0.25">
      <c r="A413" s="27" t="s">
        <v>46</v>
      </c>
      <c r="B413" s="28" t="s">
        <v>47</v>
      </c>
      <c r="C413" s="29">
        <v>0</v>
      </c>
      <c r="D413" s="29">
        <v>15769</v>
      </c>
      <c r="E413" s="29">
        <v>15769</v>
      </c>
      <c r="F413" s="121" t="s">
        <v>529</v>
      </c>
    </row>
    <row r="414" spans="1:6" ht="25.5" x14ac:dyDescent="0.25">
      <c r="A414" s="27" t="s">
        <v>48</v>
      </c>
      <c r="B414" s="28" t="s">
        <v>49</v>
      </c>
      <c r="C414" s="29">
        <v>0</v>
      </c>
      <c r="D414" s="29">
        <v>3750</v>
      </c>
      <c r="E414" s="29">
        <v>3750</v>
      </c>
      <c r="F414" s="121" t="s">
        <v>529</v>
      </c>
    </row>
    <row r="415" spans="1:6" x14ac:dyDescent="0.25">
      <c r="A415" s="45" t="s">
        <v>350</v>
      </c>
      <c r="B415" s="53" t="s">
        <v>351</v>
      </c>
      <c r="C415" s="46">
        <v>915170</v>
      </c>
      <c r="D415" s="46">
        <v>-388200</v>
      </c>
      <c r="E415" s="46">
        <v>526970</v>
      </c>
      <c r="F415" s="113">
        <f t="shared" si="6"/>
        <v>58</v>
      </c>
    </row>
    <row r="416" spans="1:6" x14ac:dyDescent="0.25">
      <c r="A416" s="47" t="s">
        <v>352</v>
      </c>
      <c r="B416" s="54" t="s">
        <v>353</v>
      </c>
      <c r="C416" s="48">
        <v>670</v>
      </c>
      <c r="D416" s="48">
        <v>0</v>
      </c>
      <c r="E416" s="48">
        <v>670</v>
      </c>
      <c r="F416" s="114">
        <f t="shared" si="6"/>
        <v>100</v>
      </c>
    </row>
    <row r="417" spans="1:6" x14ac:dyDescent="0.25">
      <c r="A417" s="35" t="s">
        <v>194</v>
      </c>
      <c r="B417" s="36" t="s">
        <v>195</v>
      </c>
      <c r="C417" s="37">
        <v>670</v>
      </c>
      <c r="D417" s="37">
        <v>0</v>
      </c>
      <c r="E417" s="37">
        <v>670</v>
      </c>
      <c r="F417" s="115">
        <f t="shared" si="6"/>
        <v>100</v>
      </c>
    </row>
    <row r="418" spans="1:6" x14ac:dyDescent="0.25">
      <c r="A418" s="38" t="s">
        <v>196</v>
      </c>
      <c r="B418" s="39" t="s">
        <v>195</v>
      </c>
      <c r="C418" s="40">
        <v>670</v>
      </c>
      <c r="D418" s="40">
        <v>0</v>
      </c>
      <c r="E418" s="40">
        <v>670</v>
      </c>
      <c r="F418" s="116">
        <f t="shared" si="6"/>
        <v>100</v>
      </c>
    </row>
    <row r="419" spans="1:6" x14ac:dyDescent="0.25">
      <c r="A419" s="24" t="s">
        <v>182</v>
      </c>
      <c r="B419" s="25" t="s">
        <v>183</v>
      </c>
      <c r="C419" s="26">
        <v>670</v>
      </c>
      <c r="D419" s="26">
        <v>0</v>
      </c>
      <c r="E419" s="26">
        <v>670</v>
      </c>
      <c r="F419" s="117">
        <f t="shared" si="6"/>
        <v>100</v>
      </c>
    </row>
    <row r="420" spans="1:6" ht="25.5" x14ac:dyDescent="0.25">
      <c r="A420" s="27" t="s">
        <v>42</v>
      </c>
      <c r="B420" s="28" t="s">
        <v>43</v>
      </c>
      <c r="C420" s="29">
        <v>670</v>
      </c>
      <c r="D420" s="29">
        <v>0</v>
      </c>
      <c r="E420" s="29">
        <v>670</v>
      </c>
      <c r="F420" s="118">
        <f t="shared" si="6"/>
        <v>100</v>
      </c>
    </row>
    <row r="421" spans="1:6" x14ac:dyDescent="0.25">
      <c r="A421" s="47" t="s">
        <v>354</v>
      </c>
      <c r="B421" s="54" t="s">
        <v>355</v>
      </c>
      <c r="C421" s="48">
        <v>390000</v>
      </c>
      <c r="D421" s="48">
        <v>-1500</v>
      </c>
      <c r="E421" s="48">
        <v>388500</v>
      </c>
      <c r="F421" s="114">
        <f t="shared" si="6"/>
        <v>100</v>
      </c>
    </row>
    <row r="422" spans="1:6" x14ac:dyDescent="0.25">
      <c r="A422" s="35" t="s">
        <v>194</v>
      </c>
      <c r="B422" s="36" t="s">
        <v>195</v>
      </c>
      <c r="C422" s="37">
        <v>40000</v>
      </c>
      <c r="D422" s="37">
        <v>5000</v>
      </c>
      <c r="E422" s="37">
        <v>45000</v>
      </c>
      <c r="F422" s="115">
        <f t="shared" si="6"/>
        <v>113</v>
      </c>
    </row>
    <row r="423" spans="1:6" x14ac:dyDescent="0.25">
      <c r="A423" s="38" t="s">
        <v>196</v>
      </c>
      <c r="B423" s="39" t="s">
        <v>195</v>
      </c>
      <c r="C423" s="40">
        <v>40000</v>
      </c>
      <c r="D423" s="40">
        <v>5000</v>
      </c>
      <c r="E423" s="40">
        <v>45000</v>
      </c>
      <c r="F423" s="116">
        <f t="shared" si="6"/>
        <v>113</v>
      </c>
    </row>
    <row r="424" spans="1:6" x14ac:dyDescent="0.25">
      <c r="A424" s="24" t="s">
        <v>182</v>
      </c>
      <c r="B424" s="25" t="s">
        <v>183</v>
      </c>
      <c r="C424" s="26">
        <v>40000</v>
      </c>
      <c r="D424" s="26">
        <v>5000</v>
      </c>
      <c r="E424" s="26">
        <v>45000</v>
      </c>
      <c r="F424" s="117">
        <f t="shared" si="6"/>
        <v>113</v>
      </c>
    </row>
    <row r="425" spans="1:6" ht="25.5" x14ac:dyDescent="0.25">
      <c r="A425" s="27" t="s">
        <v>42</v>
      </c>
      <c r="B425" s="28" t="s">
        <v>43</v>
      </c>
      <c r="C425" s="29">
        <v>40000</v>
      </c>
      <c r="D425" s="29">
        <v>5000</v>
      </c>
      <c r="E425" s="29">
        <v>45000</v>
      </c>
      <c r="F425" s="118">
        <f t="shared" si="6"/>
        <v>113</v>
      </c>
    </row>
    <row r="426" spans="1:6" x14ac:dyDescent="0.25">
      <c r="A426" s="35" t="s">
        <v>209</v>
      </c>
      <c r="B426" s="36" t="s">
        <v>210</v>
      </c>
      <c r="C426" s="37">
        <v>350000</v>
      </c>
      <c r="D426" s="37">
        <v>-6500</v>
      </c>
      <c r="E426" s="37">
        <v>343500</v>
      </c>
      <c r="F426" s="115">
        <f t="shared" si="6"/>
        <v>98</v>
      </c>
    </row>
    <row r="427" spans="1:6" x14ac:dyDescent="0.25">
      <c r="A427" s="38" t="s">
        <v>213</v>
      </c>
      <c r="B427" s="39" t="s">
        <v>214</v>
      </c>
      <c r="C427" s="40">
        <v>350000</v>
      </c>
      <c r="D427" s="40">
        <v>-6500</v>
      </c>
      <c r="E427" s="40">
        <v>343500</v>
      </c>
      <c r="F427" s="116">
        <f t="shared" si="6"/>
        <v>98</v>
      </c>
    </row>
    <row r="428" spans="1:6" x14ac:dyDescent="0.25">
      <c r="A428" s="24" t="s">
        <v>182</v>
      </c>
      <c r="B428" s="25" t="s">
        <v>183</v>
      </c>
      <c r="C428" s="26">
        <v>350000</v>
      </c>
      <c r="D428" s="26">
        <v>-6500</v>
      </c>
      <c r="E428" s="26">
        <v>343500</v>
      </c>
      <c r="F428" s="117">
        <f t="shared" si="6"/>
        <v>98</v>
      </c>
    </row>
    <row r="429" spans="1:6" ht="25.5" x14ac:dyDescent="0.25">
      <c r="A429" s="27" t="s">
        <v>42</v>
      </c>
      <c r="B429" s="28" t="s">
        <v>43</v>
      </c>
      <c r="C429" s="29">
        <v>350000</v>
      </c>
      <c r="D429" s="29">
        <v>-6500</v>
      </c>
      <c r="E429" s="29">
        <v>343500</v>
      </c>
      <c r="F429" s="118">
        <f t="shared" si="6"/>
        <v>98</v>
      </c>
    </row>
    <row r="430" spans="1:6" x14ac:dyDescent="0.25">
      <c r="A430" s="47" t="s">
        <v>356</v>
      </c>
      <c r="B430" s="54" t="s">
        <v>357</v>
      </c>
      <c r="C430" s="48">
        <v>58200</v>
      </c>
      <c r="D430" s="48">
        <v>-8500</v>
      </c>
      <c r="E430" s="48">
        <v>49700</v>
      </c>
      <c r="F430" s="114">
        <f t="shared" si="6"/>
        <v>85</v>
      </c>
    </row>
    <row r="431" spans="1:6" x14ac:dyDescent="0.25">
      <c r="A431" s="35" t="s">
        <v>194</v>
      </c>
      <c r="B431" s="36" t="s">
        <v>195</v>
      </c>
      <c r="C431" s="37">
        <v>8200</v>
      </c>
      <c r="D431" s="37">
        <v>15200</v>
      </c>
      <c r="E431" s="37">
        <v>23400</v>
      </c>
      <c r="F431" s="115">
        <f t="shared" si="6"/>
        <v>285</v>
      </c>
    </row>
    <row r="432" spans="1:6" x14ac:dyDescent="0.25">
      <c r="A432" s="38" t="s">
        <v>196</v>
      </c>
      <c r="B432" s="39" t="s">
        <v>195</v>
      </c>
      <c r="C432" s="40">
        <v>8200</v>
      </c>
      <c r="D432" s="40">
        <v>15200</v>
      </c>
      <c r="E432" s="40">
        <v>23400</v>
      </c>
      <c r="F432" s="116">
        <f t="shared" si="6"/>
        <v>285</v>
      </c>
    </row>
    <row r="433" spans="1:6" x14ac:dyDescent="0.25">
      <c r="A433" s="24" t="s">
        <v>182</v>
      </c>
      <c r="B433" s="25" t="s">
        <v>183</v>
      </c>
      <c r="C433" s="26">
        <v>8200</v>
      </c>
      <c r="D433" s="26">
        <v>15200</v>
      </c>
      <c r="E433" s="26">
        <v>23400</v>
      </c>
      <c r="F433" s="117">
        <f t="shared" si="6"/>
        <v>285</v>
      </c>
    </row>
    <row r="434" spans="1:6" x14ac:dyDescent="0.25">
      <c r="A434" s="27" t="s">
        <v>36</v>
      </c>
      <c r="B434" s="28" t="s">
        <v>37</v>
      </c>
      <c r="C434" s="29">
        <v>8200</v>
      </c>
      <c r="D434" s="29">
        <v>15200</v>
      </c>
      <c r="E434" s="29">
        <v>23400</v>
      </c>
      <c r="F434" s="118">
        <f t="shared" si="6"/>
        <v>285</v>
      </c>
    </row>
    <row r="435" spans="1:6" x14ac:dyDescent="0.25">
      <c r="A435" s="35" t="s">
        <v>209</v>
      </c>
      <c r="B435" s="36" t="s">
        <v>210</v>
      </c>
      <c r="C435" s="37">
        <v>50000</v>
      </c>
      <c r="D435" s="37">
        <v>-23700</v>
      </c>
      <c r="E435" s="37">
        <v>26300</v>
      </c>
      <c r="F435" s="115">
        <f t="shared" si="6"/>
        <v>53</v>
      </c>
    </row>
    <row r="436" spans="1:6" x14ac:dyDescent="0.25">
      <c r="A436" s="38" t="s">
        <v>213</v>
      </c>
      <c r="B436" s="39" t="s">
        <v>214</v>
      </c>
      <c r="C436" s="40">
        <v>50000</v>
      </c>
      <c r="D436" s="40">
        <v>-23700</v>
      </c>
      <c r="E436" s="40">
        <v>26300</v>
      </c>
      <c r="F436" s="116">
        <f t="shared" si="6"/>
        <v>53</v>
      </c>
    </row>
    <row r="437" spans="1:6" x14ac:dyDescent="0.25">
      <c r="A437" s="24" t="s">
        <v>182</v>
      </c>
      <c r="B437" s="25" t="s">
        <v>183</v>
      </c>
      <c r="C437" s="26">
        <v>50000</v>
      </c>
      <c r="D437" s="26">
        <v>-23700</v>
      </c>
      <c r="E437" s="26">
        <v>26300</v>
      </c>
      <c r="F437" s="117">
        <f t="shared" si="6"/>
        <v>53</v>
      </c>
    </row>
    <row r="438" spans="1:6" x14ac:dyDescent="0.25">
      <c r="A438" s="27" t="s">
        <v>36</v>
      </c>
      <c r="B438" s="28" t="s">
        <v>37</v>
      </c>
      <c r="C438" s="29">
        <v>50000</v>
      </c>
      <c r="D438" s="29">
        <v>-23700</v>
      </c>
      <c r="E438" s="29">
        <v>26300</v>
      </c>
      <c r="F438" s="118">
        <f t="shared" si="6"/>
        <v>53</v>
      </c>
    </row>
    <row r="439" spans="1:6" x14ac:dyDescent="0.25">
      <c r="A439" s="47" t="s">
        <v>358</v>
      </c>
      <c r="B439" s="54" t="s">
        <v>359</v>
      </c>
      <c r="C439" s="48">
        <v>2000</v>
      </c>
      <c r="D439" s="48">
        <v>-2000</v>
      </c>
      <c r="E439" s="48">
        <v>0</v>
      </c>
      <c r="F439" s="114">
        <f t="shared" si="6"/>
        <v>0</v>
      </c>
    </row>
    <row r="440" spans="1:6" x14ac:dyDescent="0.25">
      <c r="A440" s="35" t="s">
        <v>194</v>
      </c>
      <c r="B440" s="36" t="s">
        <v>195</v>
      </c>
      <c r="C440" s="37">
        <v>2000</v>
      </c>
      <c r="D440" s="37">
        <v>-2000</v>
      </c>
      <c r="E440" s="37">
        <v>0</v>
      </c>
      <c r="F440" s="115">
        <f t="shared" si="6"/>
        <v>0</v>
      </c>
    </row>
    <row r="441" spans="1:6" x14ac:dyDescent="0.25">
      <c r="A441" s="38" t="s">
        <v>196</v>
      </c>
      <c r="B441" s="39" t="s">
        <v>195</v>
      </c>
      <c r="C441" s="40">
        <v>2000</v>
      </c>
      <c r="D441" s="40">
        <v>-2000</v>
      </c>
      <c r="E441" s="40">
        <v>0</v>
      </c>
      <c r="F441" s="116">
        <f t="shared" si="6"/>
        <v>0</v>
      </c>
    </row>
    <row r="442" spans="1:6" x14ac:dyDescent="0.25">
      <c r="A442" s="24" t="s">
        <v>182</v>
      </c>
      <c r="B442" s="25" t="s">
        <v>183</v>
      </c>
      <c r="C442" s="26">
        <v>2000</v>
      </c>
      <c r="D442" s="26">
        <v>-2000</v>
      </c>
      <c r="E442" s="26">
        <v>0</v>
      </c>
      <c r="F442" s="117">
        <f t="shared" si="6"/>
        <v>0</v>
      </c>
    </row>
    <row r="443" spans="1:6" x14ac:dyDescent="0.25">
      <c r="A443" s="27" t="s">
        <v>36</v>
      </c>
      <c r="B443" s="28" t="s">
        <v>37</v>
      </c>
      <c r="C443" s="29">
        <v>2000</v>
      </c>
      <c r="D443" s="29">
        <v>-2000</v>
      </c>
      <c r="E443" s="29">
        <v>0</v>
      </c>
      <c r="F443" s="118">
        <f t="shared" si="6"/>
        <v>0</v>
      </c>
    </row>
    <row r="444" spans="1:6" x14ac:dyDescent="0.25">
      <c r="A444" s="47" t="s">
        <v>360</v>
      </c>
      <c r="B444" s="54" t="s">
        <v>361</v>
      </c>
      <c r="C444" s="48">
        <v>5000</v>
      </c>
      <c r="D444" s="48">
        <v>39500</v>
      </c>
      <c r="E444" s="48">
        <v>44500</v>
      </c>
      <c r="F444" s="114">
        <f t="shared" si="6"/>
        <v>890</v>
      </c>
    </row>
    <row r="445" spans="1:6" x14ac:dyDescent="0.25">
      <c r="A445" s="35" t="s">
        <v>194</v>
      </c>
      <c r="B445" s="36" t="s">
        <v>195</v>
      </c>
      <c r="C445" s="37">
        <v>5000</v>
      </c>
      <c r="D445" s="37">
        <v>39500</v>
      </c>
      <c r="E445" s="37">
        <v>44500</v>
      </c>
      <c r="F445" s="115">
        <f t="shared" si="6"/>
        <v>890</v>
      </c>
    </row>
    <row r="446" spans="1:6" x14ac:dyDescent="0.25">
      <c r="A446" s="38" t="s">
        <v>196</v>
      </c>
      <c r="B446" s="39" t="s">
        <v>195</v>
      </c>
      <c r="C446" s="40">
        <v>5000</v>
      </c>
      <c r="D446" s="40">
        <v>39500</v>
      </c>
      <c r="E446" s="40">
        <v>44500</v>
      </c>
      <c r="F446" s="116">
        <f t="shared" si="6"/>
        <v>890</v>
      </c>
    </row>
    <row r="447" spans="1:6" x14ac:dyDescent="0.25">
      <c r="A447" s="24" t="s">
        <v>182</v>
      </c>
      <c r="B447" s="25" t="s">
        <v>183</v>
      </c>
      <c r="C447" s="26">
        <v>5000</v>
      </c>
      <c r="D447" s="26">
        <v>39500</v>
      </c>
      <c r="E447" s="26">
        <v>44500</v>
      </c>
      <c r="F447" s="117">
        <f t="shared" si="6"/>
        <v>890</v>
      </c>
    </row>
    <row r="448" spans="1:6" x14ac:dyDescent="0.25">
      <c r="A448" s="27" t="s">
        <v>36</v>
      </c>
      <c r="B448" s="28" t="s">
        <v>37</v>
      </c>
      <c r="C448" s="29">
        <v>5000</v>
      </c>
      <c r="D448" s="29">
        <v>39500</v>
      </c>
      <c r="E448" s="29">
        <v>44500</v>
      </c>
      <c r="F448" s="118">
        <f t="shared" si="6"/>
        <v>890</v>
      </c>
    </row>
    <row r="449" spans="1:6" ht="25.5" x14ac:dyDescent="0.25">
      <c r="A449" s="47" t="s">
        <v>362</v>
      </c>
      <c r="B449" s="54" t="s">
        <v>363</v>
      </c>
      <c r="C449" s="48">
        <v>50000</v>
      </c>
      <c r="D449" s="48">
        <v>-35000</v>
      </c>
      <c r="E449" s="48">
        <v>15000</v>
      </c>
      <c r="F449" s="114">
        <f t="shared" si="6"/>
        <v>30</v>
      </c>
    </row>
    <row r="450" spans="1:6" x14ac:dyDescent="0.25">
      <c r="A450" s="35" t="s">
        <v>194</v>
      </c>
      <c r="B450" s="36" t="s">
        <v>195</v>
      </c>
      <c r="C450" s="37">
        <v>20000</v>
      </c>
      <c r="D450" s="37">
        <v>-10000</v>
      </c>
      <c r="E450" s="37">
        <v>10000</v>
      </c>
      <c r="F450" s="115">
        <f t="shared" si="6"/>
        <v>50</v>
      </c>
    </row>
    <row r="451" spans="1:6" x14ac:dyDescent="0.25">
      <c r="A451" s="38" t="s">
        <v>196</v>
      </c>
      <c r="B451" s="39" t="s">
        <v>195</v>
      </c>
      <c r="C451" s="40">
        <v>20000</v>
      </c>
      <c r="D451" s="40">
        <v>-10000</v>
      </c>
      <c r="E451" s="40">
        <v>10000</v>
      </c>
      <c r="F451" s="116">
        <f t="shared" si="6"/>
        <v>50</v>
      </c>
    </row>
    <row r="452" spans="1:6" x14ac:dyDescent="0.25">
      <c r="A452" s="24" t="s">
        <v>182</v>
      </c>
      <c r="B452" s="25" t="s">
        <v>183</v>
      </c>
      <c r="C452" s="26">
        <v>20000</v>
      </c>
      <c r="D452" s="26">
        <v>-10000</v>
      </c>
      <c r="E452" s="26">
        <v>10000</v>
      </c>
      <c r="F452" s="117">
        <f t="shared" si="6"/>
        <v>50</v>
      </c>
    </row>
    <row r="453" spans="1:6" ht="25.5" x14ac:dyDescent="0.25">
      <c r="A453" s="27" t="s">
        <v>42</v>
      </c>
      <c r="B453" s="28" t="s">
        <v>43</v>
      </c>
      <c r="C453" s="29">
        <v>20000</v>
      </c>
      <c r="D453" s="29">
        <v>-10000</v>
      </c>
      <c r="E453" s="29">
        <v>10000</v>
      </c>
      <c r="F453" s="118">
        <f t="shared" si="6"/>
        <v>50</v>
      </c>
    </row>
    <row r="454" spans="1:6" x14ac:dyDescent="0.25">
      <c r="A454" s="35" t="s">
        <v>197</v>
      </c>
      <c r="B454" s="36" t="s">
        <v>198</v>
      </c>
      <c r="C454" s="37">
        <v>30000</v>
      </c>
      <c r="D454" s="37">
        <v>-25000</v>
      </c>
      <c r="E454" s="37">
        <v>5000</v>
      </c>
      <c r="F454" s="115">
        <f t="shared" si="6"/>
        <v>17</v>
      </c>
    </row>
    <row r="455" spans="1:6" x14ac:dyDescent="0.25">
      <c r="A455" s="38" t="s">
        <v>199</v>
      </c>
      <c r="B455" s="39" t="s">
        <v>200</v>
      </c>
      <c r="C455" s="40">
        <v>30000</v>
      </c>
      <c r="D455" s="40">
        <v>-25000</v>
      </c>
      <c r="E455" s="40">
        <v>5000</v>
      </c>
      <c r="F455" s="116">
        <f t="shared" si="6"/>
        <v>17</v>
      </c>
    </row>
    <row r="456" spans="1:6" x14ac:dyDescent="0.25">
      <c r="A456" s="24" t="s">
        <v>182</v>
      </c>
      <c r="B456" s="25" t="s">
        <v>183</v>
      </c>
      <c r="C456" s="26">
        <v>30000</v>
      </c>
      <c r="D456" s="26">
        <v>-25000</v>
      </c>
      <c r="E456" s="26">
        <v>5000</v>
      </c>
      <c r="F456" s="117">
        <f t="shared" si="6"/>
        <v>17</v>
      </c>
    </row>
    <row r="457" spans="1:6" ht="25.5" x14ac:dyDescent="0.25">
      <c r="A457" s="27" t="s">
        <v>42</v>
      </c>
      <c r="B457" s="28" t="s">
        <v>43</v>
      </c>
      <c r="C457" s="29">
        <v>30000</v>
      </c>
      <c r="D457" s="29">
        <v>-25000</v>
      </c>
      <c r="E457" s="29">
        <v>5000</v>
      </c>
      <c r="F457" s="118">
        <f t="shared" ref="F457:F520" si="7">ROUND(E457/C457*100,0)</f>
        <v>17</v>
      </c>
    </row>
    <row r="458" spans="1:6" ht="25.5" x14ac:dyDescent="0.25">
      <c r="A458" s="47" t="s">
        <v>364</v>
      </c>
      <c r="B458" s="54" t="s">
        <v>365</v>
      </c>
      <c r="C458" s="48">
        <v>50000</v>
      </c>
      <c r="D458" s="48">
        <v>-50000</v>
      </c>
      <c r="E458" s="48">
        <v>0</v>
      </c>
      <c r="F458" s="114">
        <f t="shared" si="7"/>
        <v>0</v>
      </c>
    </row>
    <row r="459" spans="1:6" x14ac:dyDescent="0.25">
      <c r="A459" s="35" t="s">
        <v>209</v>
      </c>
      <c r="B459" s="36" t="s">
        <v>210</v>
      </c>
      <c r="C459" s="37">
        <v>50000</v>
      </c>
      <c r="D459" s="37">
        <v>-50000</v>
      </c>
      <c r="E459" s="37">
        <v>0</v>
      </c>
      <c r="F459" s="115">
        <f t="shared" si="7"/>
        <v>0</v>
      </c>
    </row>
    <row r="460" spans="1:6" x14ac:dyDescent="0.25">
      <c r="A460" s="38" t="s">
        <v>213</v>
      </c>
      <c r="B460" s="39" t="s">
        <v>214</v>
      </c>
      <c r="C460" s="40">
        <v>50000</v>
      </c>
      <c r="D460" s="40">
        <v>-50000</v>
      </c>
      <c r="E460" s="40">
        <v>0</v>
      </c>
      <c r="F460" s="116">
        <f t="shared" si="7"/>
        <v>0</v>
      </c>
    </row>
    <row r="461" spans="1:6" x14ac:dyDescent="0.25">
      <c r="A461" s="24" t="s">
        <v>184</v>
      </c>
      <c r="B461" s="25" t="s">
        <v>185</v>
      </c>
      <c r="C461" s="26">
        <v>50000</v>
      </c>
      <c r="D461" s="26">
        <v>-50000</v>
      </c>
      <c r="E461" s="26">
        <v>0</v>
      </c>
      <c r="F461" s="117">
        <f t="shared" si="7"/>
        <v>0</v>
      </c>
    </row>
    <row r="462" spans="1:6" ht="29.25" customHeight="1" x14ac:dyDescent="0.25">
      <c r="A462" s="27" t="s">
        <v>46</v>
      </c>
      <c r="B462" s="28" t="s">
        <v>47</v>
      </c>
      <c r="C462" s="29">
        <v>50000</v>
      </c>
      <c r="D462" s="29">
        <v>-50000</v>
      </c>
      <c r="E462" s="29">
        <v>0</v>
      </c>
      <c r="F462" s="118">
        <f t="shared" si="7"/>
        <v>0</v>
      </c>
    </row>
    <row r="463" spans="1:6" ht="25.5" x14ac:dyDescent="0.25">
      <c r="A463" s="47" t="s">
        <v>366</v>
      </c>
      <c r="B463" s="54" t="s">
        <v>367</v>
      </c>
      <c r="C463" s="48">
        <v>300000</v>
      </c>
      <c r="D463" s="48">
        <v>-300000</v>
      </c>
      <c r="E463" s="48">
        <v>0</v>
      </c>
      <c r="F463" s="114">
        <f t="shared" si="7"/>
        <v>0</v>
      </c>
    </row>
    <row r="464" spans="1:6" x14ac:dyDescent="0.25">
      <c r="A464" s="35" t="s">
        <v>209</v>
      </c>
      <c r="B464" s="36" t="s">
        <v>210</v>
      </c>
      <c r="C464" s="37">
        <v>300000</v>
      </c>
      <c r="D464" s="37">
        <v>-300000</v>
      </c>
      <c r="E464" s="37">
        <v>0</v>
      </c>
      <c r="F464" s="115">
        <f t="shared" si="7"/>
        <v>0</v>
      </c>
    </row>
    <row r="465" spans="1:6" x14ac:dyDescent="0.25">
      <c r="A465" s="38" t="s">
        <v>211</v>
      </c>
      <c r="B465" s="39" t="s">
        <v>212</v>
      </c>
      <c r="C465" s="40">
        <v>150000</v>
      </c>
      <c r="D465" s="40">
        <v>-150000</v>
      </c>
      <c r="E465" s="40">
        <v>0</v>
      </c>
      <c r="F465" s="116">
        <f t="shared" si="7"/>
        <v>0</v>
      </c>
    </row>
    <row r="466" spans="1:6" x14ac:dyDescent="0.25">
      <c r="A466" s="24" t="s">
        <v>184</v>
      </c>
      <c r="B466" s="25" t="s">
        <v>185</v>
      </c>
      <c r="C466" s="26">
        <v>150000</v>
      </c>
      <c r="D466" s="26">
        <v>-150000</v>
      </c>
      <c r="E466" s="26">
        <v>0</v>
      </c>
      <c r="F466" s="117">
        <f t="shared" si="7"/>
        <v>0</v>
      </c>
    </row>
    <row r="467" spans="1:6" ht="25.5" x14ac:dyDescent="0.25">
      <c r="A467" s="27" t="s">
        <v>46</v>
      </c>
      <c r="B467" s="28" t="s">
        <v>47</v>
      </c>
      <c r="C467" s="29">
        <v>150000</v>
      </c>
      <c r="D467" s="29">
        <v>-150000</v>
      </c>
      <c r="E467" s="29">
        <v>0</v>
      </c>
      <c r="F467" s="118">
        <f t="shared" si="7"/>
        <v>0</v>
      </c>
    </row>
    <row r="468" spans="1:6" x14ac:dyDescent="0.25">
      <c r="A468" s="38" t="s">
        <v>213</v>
      </c>
      <c r="B468" s="39" t="s">
        <v>214</v>
      </c>
      <c r="C468" s="40">
        <v>150000</v>
      </c>
      <c r="D468" s="40">
        <v>-150000</v>
      </c>
      <c r="E468" s="40">
        <v>0</v>
      </c>
      <c r="F468" s="116">
        <f t="shared" si="7"/>
        <v>0</v>
      </c>
    </row>
    <row r="469" spans="1:6" x14ac:dyDescent="0.25">
      <c r="A469" s="24" t="s">
        <v>184</v>
      </c>
      <c r="B469" s="25" t="s">
        <v>185</v>
      </c>
      <c r="C469" s="26">
        <v>150000</v>
      </c>
      <c r="D469" s="26">
        <v>-150000</v>
      </c>
      <c r="E469" s="26">
        <v>0</v>
      </c>
      <c r="F469" s="117">
        <f t="shared" si="7"/>
        <v>0</v>
      </c>
    </row>
    <row r="470" spans="1:6" ht="36" customHeight="1" x14ac:dyDescent="0.25">
      <c r="A470" s="27" t="s">
        <v>46</v>
      </c>
      <c r="B470" s="28" t="s">
        <v>47</v>
      </c>
      <c r="C470" s="29">
        <v>150000</v>
      </c>
      <c r="D470" s="29">
        <v>-150000</v>
      </c>
      <c r="E470" s="29">
        <v>0</v>
      </c>
      <c r="F470" s="118">
        <f t="shared" si="7"/>
        <v>0</v>
      </c>
    </row>
    <row r="471" spans="1:6" ht="25.5" x14ac:dyDescent="0.25">
      <c r="A471" s="47" t="s">
        <v>368</v>
      </c>
      <c r="B471" s="54" t="s">
        <v>369</v>
      </c>
      <c r="C471" s="48">
        <v>59300</v>
      </c>
      <c r="D471" s="48">
        <v>-30700</v>
      </c>
      <c r="E471" s="48">
        <v>28600</v>
      </c>
      <c r="F471" s="114">
        <f t="shared" si="7"/>
        <v>48</v>
      </c>
    </row>
    <row r="472" spans="1:6" x14ac:dyDescent="0.25">
      <c r="A472" s="35" t="s">
        <v>194</v>
      </c>
      <c r="B472" s="36" t="s">
        <v>195</v>
      </c>
      <c r="C472" s="37">
        <v>59300</v>
      </c>
      <c r="D472" s="37">
        <v>-30700</v>
      </c>
      <c r="E472" s="37">
        <v>28600</v>
      </c>
      <c r="F472" s="115">
        <f t="shared" si="7"/>
        <v>48</v>
      </c>
    </row>
    <row r="473" spans="1:6" x14ac:dyDescent="0.25">
      <c r="A473" s="38" t="s">
        <v>196</v>
      </c>
      <c r="B473" s="39" t="s">
        <v>195</v>
      </c>
      <c r="C473" s="40">
        <v>59300</v>
      </c>
      <c r="D473" s="40">
        <v>-30700</v>
      </c>
      <c r="E473" s="40">
        <v>28600</v>
      </c>
      <c r="F473" s="116">
        <f t="shared" si="7"/>
        <v>48</v>
      </c>
    </row>
    <row r="474" spans="1:6" x14ac:dyDescent="0.25">
      <c r="A474" s="24" t="s">
        <v>182</v>
      </c>
      <c r="B474" s="25" t="s">
        <v>183</v>
      </c>
      <c r="C474" s="26">
        <v>39300</v>
      </c>
      <c r="D474" s="26">
        <v>-30700</v>
      </c>
      <c r="E474" s="26">
        <v>8600</v>
      </c>
      <c r="F474" s="117">
        <f t="shared" si="7"/>
        <v>22</v>
      </c>
    </row>
    <row r="475" spans="1:6" ht="25.5" x14ac:dyDescent="0.25">
      <c r="A475" s="27" t="s">
        <v>42</v>
      </c>
      <c r="B475" s="28" t="s">
        <v>43</v>
      </c>
      <c r="C475" s="29">
        <v>39300</v>
      </c>
      <c r="D475" s="29">
        <v>-30700</v>
      </c>
      <c r="E475" s="29">
        <v>8600</v>
      </c>
      <c r="F475" s="118">
        <f t="shared" si="7"/>
        <v>22</v>
      </c>
    </row>
    <row r="476" spans="1:6" ht="25.5" x14ac:dyDescent="0.25">
      <c r="A476" s="24" t="s">
        <v>189</v>
      </c>
      <c r="B476" s="25" t="s">
        <v>190</v>
      </c>
      <c r="C476" s="26">
        <v>20000</v>
      </c>
      <c r="D476" s="26">
        <v>0</v>
      </c>
      <c r="E476" s="26">
        <v>20000</v>
      </c>
      <c r="F476" s="117">
        <f t="shared" si="7"/>
        <v>100</v>
      </c>
    </row>
    <row r="477" spans="1:6" ht="30" customHeight="1" x14ac:dyDescent="0.25">
      <c r="A477" s="27" t="s">
        <v>54</v>
      </c>
      <c r="B477" s="28" t="s">
        <v>55</v>
      </c>
      <c r="C477" s="29">
        <v>20000</v>
      </c>
      <c r="D477" s="29">
        <v>0</v>
      </c>
      <c r="E477" s="29">
        <v>20000</v>
      </c>
      <c r="F477" s="118">
        <f t="shared" si="7"/>
        <v>100</v>
      </c>
    </row>
    <row r="478" spans="1:6" x14ac:dyDescent="0.25">
      <c r="A478" s="45" t="s">
        <v>370</v>
      </c>
      <c r="B478" s="53" t="s">
        <v>371</v>
      </c>
      <c r="C478" s="46">
        <v>1467248</v>
      </c>
      <c r="D478" s="46">
        <v>-564549</v>
      </c>
      <c r="E478" s="46">
        <v>902699</v>
      </c>
      <c r="F478" s="113">
        <f t="shared" si="7"/>
        <v>62</v>
      </c>
    </row>
    <row r="479" spans="1:6" x14ac:dyDescent="0.25">
      <c r="A479" s="47" t="s">
        <v>372</v>
      </c>
      <c r="B479" s="54" t="s">
        <v>373</v>
      </c>
      <c r="C479" s="48">
        <v>70000</v>
      </c>
      <c r="D479" s="48">
        <v>17850</v>
      </c>
      <c r="E479" s="48">
        <v>87850</v>
      </c>
      <c r="F479" s="114">
        <f t="shared" si="7"/>
        <v>126</v>
      </c>
    </row>
    <row r="480" spans="1:6" x14ac:dyDescent="0.25">
      <c r="A480" s="35" t="s">
        <v>209</v>
      </c>
      <c r="B480" s="36" t="s">
        <v>210</v>
      </c>
      <c r="C480" s="37">
        <v>70000</v>
      </c>
      <c r="D480" s="37">
        <v>17850</v>
      </c>
      <c r="E480" s="37">
        <v>87850</v>
      </c>
      <c r="F480" s="115">
        <f t="shared" si="7"/>
        <v>126</v>
      </c>
    </row>
    <row r="481" spans="1:6" x14ac:dyDescent="0.25">
      <c r="A481" s="38" t="s">
        <v>213</v>
      </c>
      <c r="B481" s="39" t="s">
        <v>214</v>
      </c>
      <c r="C481" s="40">
        <v>70000</v>
      </c>
      <c r="D481" s="40">
        <v>17850</v>
      </c>
      <c r="E481" s="40">
        <v>87850</v>
      </c>
      <c r="F481" s="116">
        <f t="shared" si="7"/>
        <v>126</v>
      </c>
    </row>
    <row r="482" spans="1:6" x14ac:dyDescent="0.25">
      <c r="A482" s="24" t="s">
        <v>182</v>
      </c>
      <c r="B482" s="25" t="s">
        <v>183</v>
      </c>
      <c r="C482" s="26">
        <v>70000</v>
      </c>
      <c r="D482" s="26">
        <v>17850</v>
      </c>
      <c r="E482" s="26">
        <v>87850</v>
      </c>
      <c r="F482" s="117">
        <f t="shared" si="7"/>
        <v>126</v>
      </c>
    </row>
    <row r="483" spans="1:6" ht="25.5" x14ac:dyDescent="0.25">
      <c r="A483" s="27" t="s">
        <v>42</v>
      </c>
      <c r="B483" s="28" t="s">
        <v>43</v>
      </c>
      <c r="C483" s="29">
        <v>70000</v>
      </c>
      <c r="D483" s="29">
        <v>17850</v>
      </c>
      <c r="E483" s="29">
        <v>87850</v>
      </c>
      <c r="F483" s="118">
        <f t="shared" si="7"/>
        <v>126</v>
      </c>
    </row>
    <row r="484" spans="1:6" x14ac:dyDescent="0.25">
      <c r="A484" s="47" t="s">
        <v>374</v>
      </c>
      <c r="B484" s="54" t="s">
        <v>375</v>
      </c>
      <c r="C484" s="48">
        <v>93300</v>
      </c>
      <c r="D484" s="48">
        <v>19900</v>
      </c>
      <c r="E484" s="48">
        <v>113200</v>
      </c>
      <c r="F484" s="114">
        <f t="shared" si="7"/>
        <v>121</v>
      </c>
    </row>
    <row r="485" spans="1:6" x14ac:dyDescent="0.25">
      <c r="A485" s="35" t="s">
        <v>194</v>
      </c>
      <c r="B485" s="36" t="s">
        <v>195</v>
      </c>
      <c r="C485" s="37">
        <v>26300</v>
      </c>
      <c r="D485" s="37">
        <v>900</v>
      </c>
      <c r="E485" s="37">
        <v>27200</v>
      </c>
      <c r="F485" s="115">
        <f t="shared" si="7"/>
        <v>103</v>
      </c>
    </row>
    <row r="486" spans="1:6" x14ac:dyDescent="0.25">
      <c r="A486" s="38" t="s">
        <v>196</v>
      </c>
      <c r="B486" s="39" t="s">
        <v>195</v>
      </c>
      <c r="C486" s="40">
        <v>26300</v>
      </c>
      <c r="D486" s="40">
        <v>900</v>
      </c>
      <c r="E486" s="40">
        <v>27200</v>
      </c>
      <c r="F486" s="116">
        <f t="shared" si="7"/>
        <v>103</v>
      </c>
    </row>
    <row r="487" spans="1:6" x14ac:dyDescent="0.25">
      <c r="A487" s="24" t="s">
        <v>182</v>
      </c>
      <c r="B487" s="25" t="s">
        <v>183</v>
      </c>
      <c r="C487" s="26">
        <v>25300</v>
      </c>
      <c r="D487" s="26">
        <v>900</v>
      </c>
      <c r="E487" s="26">
        <v>26200</v>
      </c>
      <c r="F487" s="117">
        <f t="shared" si="7"/>
        <v>104</v>
      </c>
    </row>
    <row r="488" spans="1:6" x14ac:dyDescent="0.25">
      <c r="A488" s="27" t="s">
        <v>32</v>
      </c>
      <c r="B488" s="28" t="s">
        <v>33</v>
      </c>
      <c r="C488" s="29">
        <v>25300</v>
      </c>
      <c r="D488" s="29">
        <v>900</v>
      </c>
      <c r="E488" s="29">
        <v>26200</v>
      </c>
      <c r="F488" s="118">
        <f t="shared" si="7"/>
        <v>104</v>
      </c>
    </row>
    <row r="489" spans="1:6" x14ac:dyDescent="0.25">
      <c r="A489" s="24" t="s">
        <v>184</v>
      </c>
      <c r="B489" s="25" t="s">
        <v>185</v>
      </c>
      <c r="C489" s="26">
        <v>1000</v>
      </c>
      <c r="D489" s="26">
        <v>0</v>
      </c>
      <c r="E489" s="26">
        <v>1000</v>
      </c>
      <c r="F489" s="117">
        <f t="shared" si="7"/>
        <v>100</v>
      </c>
    </row>
    <row r="490" spans="1:6" ht="33" customHeight="1" x14ac:dyDescent="0.25">
      <c r="A490" s="27" t="s">
        <v>46</v>
      </c>
      <c r="B490" s="28" t="s">
        <v>47</v>
      </c>
      <c r="C490" s="29">
        <v>1000</v>
      </c>
      <c r="D490" s="29">
        <v>0</v>
      </c>
      <c r="E490" s="29">
        <v>1000</v>
      </c>
      <c r="F490" s="118">
        <f t="shared" si="7"/>
        <v>100</v>
      </c>
    </row>
    <row r="491" spans="1:6" x14ac:dyDescent="0.25">
      <c r="A491" s="35" t="s">
        <v>209</v>
      </c>
      <c r="B491" s="36" t="s">
        <v>210</v>
      </c>
      <c r="C491" s="37">
        <v>67000</v>
      </c>
      <c r="D491" s="37">
        <v>19000</v>
      </c>
      <c r="E491" s="37">
        <v>86000</v>
      </c>
      <c r="F491" s="115">
        <f t="shared" si="7"/>
        <v>128</v>
      </c>
    </row>
    <row r="492" spans="1:6" x14ac:dyDescent="0.25">
      <c r="A492" s="38" t="s">
        <v>213</v>
      </c>
      <c r="B492" s="39" t="s">
        <v>214</v>
      </c>
      <c r="C492" s="40">
        <v>67000</v>
      </c>
      <c r="D492" s="40">
        <v>19000</v>
      </c>
      <c r="E492" s="40">
        <v>86000</v>
      </c>
      <c r="F492" s="116">
        <f t="shared" si="7"/>
        <v>128</v>
      </c>
    </row>
    <row r="493" spans="1:6" x14ac:dyDescent="0.25">
      <c r="A493" s="24" t="s">
        <v>182</v>
      </c>
      <c r="B493" s="25" t="s">
        <v>183</v>
      </c>
      <c r="C493" s="26">
        <v>67000</v>
      </c>
      <c r="D493" s="26">
        <v>19000</v>
      </c>
      <c r="E493" s="26">
        <v>86000</v>
      </c>
      <c r="F493" s="117">
        <f t="shared" si="7"/>
        <v>128</v>
      </c>
    </row>
    <row r="494" spans="1:6" x14ac:dyDescent="0.25">
      <c r="A494" s="27" t="s">
        <v>32</v>
      </c>
      <c r="B494" s="28" t="s">
        <v>33</v>
      </c>
      <c r="C494" s="29">
        <v>67000</v>
      </c>
      <c r="D494" s="29">
        <v>19000</v>
      </c>
      <c r="E494" s="29">
        <v>86000</v>
      </c>
      <c r="F494" s="118">
        <f t="shared" si="7"/>
        <v>128</v>
      </c>
    </row>
    <row r="495" spans="1:6" ht="25.5" x14ac:dyDescent="0.25">
      <c r="A495" s="47" t="s">
        <v>376</v>
      </c>
      <c r="B495" s="54" t="s">
        <v>377</v>
      </c>
      <c r="C495" s="48">
        <v>6650</v>
      </c>
      <c r="D495" s="48">
        <v>-2790</v>
      </c>
      <c r="E495" s="48">
        <v>3860</v>
      </c>
      <c r="F495" s="114">
        <f t="shared" si="7"/>
        <v>58</v>
      </c>
    </row>
    <row r="496" spans="1:6" x14ac:dyDescent="0.25">
      <c r="A496" s="35" t="s">
        <v>209</v>
      </c>
      <c r="B496" s="36" t="s">
        <v>210</v>
      </c>
      <c r="C496" s="37">
        <v>6650</v>
      </c>
      <c r="D496" s="37">
        <v>-2790</v>
      </c>
      <c r="E496" s="37">
        <v>3860</v>
      </c>
      <c r="F496" s="115">
        <f t="shared" si="7"/>
        <v>58</v>
      </c>
    </row>
    <row r="497" spans="1:6" x14ac:dyDescent="0.25">
      <c r="A497" s="38" t="s">
        <v>213</v>
      </c>
      <c r="B497" s="39" t="s">
        <v>214</v>
      </c>
      <c r="C497" s="40">
        <v>6650</v>
      </c>
      <c r="D497" s="40">
        <v>-2790</v>
      </c>
      <c r="E497" s="40">
        <v>3860</v>
      </c>
      <c r="F497" s="116">
        <f t="shared" si="7"/>
        <v>58</v>
      </c>
    </row>
    <row r="498" spans="1:6" x14ac:dyDescent="0.25">
      <c r="A498" s="24" t="s">
        <v>182</v>
      </c>
      <c r="B498" s="25" t="s">
        <v>183</v>
      </c>
      <c r="C498" s="26">
        <v>6650</v>
      </c>
      <c r="D498" s="26">
        <v>-2790</v>
      </c>
      <c r="E498" s="26">
        <v>3860</v>
      </c>
      <c r="F498" s="117">
        <f t="shared" si="7"/>
        <v>58</v>
      </c>
    </row>
    <row r="499" spans="1:6" x14ac:dyDescent="0.25">
      <c r="A499" s="27" t="s">
        <v>36</v>
      </c>
      <c r="B499" s="28" t="s">
        <v>37</v>
      </c>
      <c r="C499" s="29">
        <v>6650</v>
      </c>
      <c r="D499" s="29">
        <v>-2790</v>
      </c>
      <c r="E499" s="29">
        <v>3860</v>
      </c>
      <c r="F499" s="118">
        <f t="shared" si="7"/>
        <v>58</v>
      </c>
    </row>
    <row r="500" spans="1:6" ht="25.5" x14ac:dyDescent="0.25">
      <c r="A500" s="47" t="s">
        <v>378</v>
      </c>
      <c r="B500" s="54" t="s">
        <v>379</v>
      </c>
      <c r="C500" s="48">
        <v>229700</v>
      </c>
      <c r="D500" s="48">
        <v>-102400</v>
      </c>
      <c r="E500" s="48">
        <v>127300</v>
      </c>
      <c r="F500" s="114">
        <f t="shared" si="7"/>
        <v>55</v>
      </c>
    </row>
    <row r="501" spans="1:6" x14ac:dyDescent="0.25">
      <c r="A501" s="35" t="s">
        <v>197</v>
      </c>
      <c r="B501" s="36" t="s">
        <v>198</v>
      </c>
      <c r="C501" s="37">
        <v>0</v>
      </c>
      <c r="D501" s="37">
        <v>25000</v>
      </c>
      <c r="E501" s="37">
        <v>25000</v>
      </c>
      <c r="F501" s="115" t="s">
        <v>529</v>
      </c>
    </row>
    <row r="502" spans="1:6" x14ac:dyDescent="0.25">
      <c r="A502" s="38" t="s">
        <v>199</v>
      </c>
      <c r="B502" s="39" t="s">
        <v>200</v>
      </c>
      <c r="C502" s="40">
        <v>0</v>
      </c>
      <c r="D502" s="40">
        <v>25000</v>
      </c>
      <c r="E502" s="40">
        <v>25000</v>
      </c>
      <c r="F502" s="116" t="s">
        <v>529</v>
      </c>
    </row>
    <row r="503" spans="1:6" x14ac:dyDescent="0.25">
      <c r="A503" s="24" t="s">
        <v>184</v>
      </c>
      <c r="B503" s="25" t="s">
        <v>185</v>
      </c>
      <c r="C503" s="26">
        <v>0</v>
      </c>
      <c r="D503" s="26">
        <v>25000</v>
      </c>
      <c r="E503" s="26">
        <v>25000</v>
      </c>
      <c r="F503" s="117" t="s">
        <v>529</v>
      </c>
    </row>
    <row r="504" spans="1:6" ht="32.25" customHeight="1" x14ac:dyDescent="0.25">
      <c r="A504" s="27" t="s">
        <v>46</v>
      </c>
      <c r="B504" s="28" t="s">
        <v>47</v>
      </c>
      <c r="C504" s="29">
        <v>0</v>
      </c>
      <c r="D504" s="29">
        <v>25000</v>
      </c>
      <c r="E504" s="29">
        <v>25000</v>
      </c>
      <c r="F504" s="121" t="s">
        <v>529</v>
      </c>
    </row>
    <row r="505" spans="1:6" x14ac:dyDescent="0.25">
      <c r="A505" s="35" t="s">
        <v>201</v>
      </c>
      <c r="B505" s="36" t="s">
        <v>202</v>
      </c>
      <c r="C505" s="37">
        <v>150000</v>
      </c>
      <c r="D505" s="37">
        <v>-70700</v>
      </c>
      <c r="E505" s="37">
        <v>79300</v>
      </c>
      <c r="F505" s="115">
        <f t="shared" si="7"/>
        <v>53</v>
      </c>
    </row>
    <row r="506" spans="1:6" ht="30" customHeight="1" x14ac:dyDescent="0.25">
      <c r="A506" s="38" t="s">
        <v>205</v>
      </c>
      <c r="B506" s="39" t="s">
        <v>206</v>
      </c>
      <c r="C506" s="40">
        <v>150000</v>
      </c>
      <c r="D506" s="40">
        <v>-70700</v>
      </c>
      <c r="E506" s="40">
        <v>79300</v>
      </c>
      <c r="F506" s="116">
        <f t="shared" si="7"/>
        <v>53</v>
      </c>
    </row>
    <row r="507" spans="1:6" x14ac:dyDescent="0.25">
      <c r="A507" s="24" t="s">
        <v>184</v>
      </c>
      <c r="B507" s="25" t="s">
        <v>185</v>
      </c>
      <c r="C507" s="26">
        <v>150000</v>
      </c>
      <c r="D507" s="26">
        <v>-70700</v>
      </c>
      <c r="E507" s="26">
        <v>79300</v>
      </c>
      <c r="F507" s="117">
        <f t="shared" si="7"/>
        <v>53</v>
      </c>
    </row>
    <row r="508" spans="1:6" ht="27" customHeight="1" x14ac:dyDescent="0.25">
      <c r="A508" s="27" t="s">
        <v>46</v>
      </c>
      <c r="B508" s="28" t="s">
        <v>47</v>
      </c>
      <c r="C508" s="29">
        <v>150000</v>
      </c>
      <c r="D508" s="29">
        <v>-70700</v>
      </c>
      <c r="E508" s="29">
        <v>79300</v>
      </c>
      <c r="F508" s="118">
        <f t="shared" si="7"/>
        <v>53</v>
      </c>
    </row>
    <row r="509" spans="1:6" x14ac:dyDescent="0.25">
      <c r="A509" s="35" t="s">
        <v>209</v>
      </c>
      <c r="B509" s="36" t="s">
        <v>210</v>
      </c>
      <c r="C509" s="37">
        <v>50000</v>
      </c>
      <c r="D509" s="37">
        <v>-27000</v>
      </c>
      <c r="E509" s="37">
        <v>23000</v>
      </c>
      <c r="F509" s="115">
        <f t="shared" si="7"/>
        <v>46</v>
      </c>
    </row>
    <row r="510" spans="1:6" x14ac:dyDescent="0.25">
      <c r="A510" s="38" t="s">
        <v>213</v>
      </c>
      <c r="B510" s="39" t="s">
        <v>214</v>
      </c>
      <c r="C510" s="40">
        <v>50000</v>
      </c>
      <c r="D510" s="40">
        <v>-27000</v>
      </c>
      <c r="E510" s="40">
        <v>23000</v>
      </c>
      <c r="F510" s="116">
        <f t="shared" si="7"/>
        <v>46</v>
      </c>
    </row>
    <row r="511" spans="1:6" x14ac:dyDescent="0.25">
      <c r="A511" s="24" t="s">
        <v>184</v>
      </c>
      <c r="B511" s="25" t="s">
        <v>185</v>
      </c>
      <c r="C511" s="26">
        <v>50000</v>
      </c>
      <c r="D511" s="26">
        <v>-27000</v>
      </c>
      <c r="E511" s="26">
        <v>23000</v>
      </c>
      <c r="F511" s="117">
        <f t="shared" si="7"/>
        <v>46</v>
      </c>
    </row>
    <row r="512" spans="1:6" ht="21" customHeight="1" x14ac:dyDescent="0.25">
      <c r="A512" s="27" t="s">
        <v>46</v>
      </c>
      <c r="B512" s="28" t="s">
        <v>47</v>
      </c>
      <c r="C512" s="29">
        <v>50000</v>
      </c>
      <c r="D512" s="29">
        <v>-27000</v>
      </c>
      <c r="E512" s="29">
        <v>23000</v>
      </c>
      <c r="F512" s="118">
        <f t="shared" si="7"/>
        <v>46</v>
      </c>
    </row>
    <row r="513" spans="1:6" ht="30.75" customHeight="1" x14ac:dyDescent="0.25">
      <c r="A513" s="35" t="s">
        <v>215</v>
      </c>
      <c r="B513" s="36" t="s">
        <v>216</v>
      </c>
      <c r="C513" s="37">
        <v>29700</v>
      </c>
      <c r="D513" s="37">
        <v>-29700</v>
      </c>
      <c r="E513" s="37">
        <v>0</v>
      </c>
      <c r="F513" s="115">
        <f t="shared" si="7"/>
        <v>0</v>
      </c>
    </row>
    <row r="514" spans="1:6" ht="25.5" x14ac:dyDescent="0.25">
      <c r="A514" s="38" t="s">
        <v>217</v>
      </c>
      <c r="B514" s="39" t="s">
        <v>216</v>
      </c>
      <c r="C514" s="40">
        <v>29700</v>
      </c>
      <c r="D514" s="40">
        <v>-29700</v>
      </c>
      <c r="E514" s="40">
        <v>0</v>
      </c>
      <c r="F514" s="116">
        <f t="shared" si="7"/>
        <v>0</v>
      </c>
    </row>
    <row r="515" spans="1:6" x14ac:dyDescent="0.25">
      <c r="A515" s="24" t="s">
        <v>184</v>
      </c>
      <c r="B515" s="25" t="s">
        <v>185</v>
      </c>
      <c r="C515" s="26">
        <v>29700</v>
      </c>
      <c r="D515" s="26">
        <v>-29700</v>
      </c>
      <c r="E515" s="26">
        <v>0</v>
      </c>
      <c r="F515" s="117">
        <f t="shared" si="7"/>
        <v>0</v>
      </c>
    </row>
    <row r="516" spans="1:6" ht="27.75" customHeight="1" x14ac:dyDescent="0.25">
      <c r="A516" s="27" t="s">
        <v>44</v>
      </c>
      <c r="B516" s="28" t="s">
        <v>45</v>
      </c>
      <c r="C516" s="29">
        <v>29700</v>
      </c>
      <c r="D516" s="29">
        <v>-29700</v>
      </c>
      <c r="E516" s="29">
        <v>0</v>
      </c>
      <c r="F516" s="118">
        <f t="shared" si="7"/>
        <v>0</v>
      </c>
    </row>
    <row r="517" spans="1:6" ht="25.5" x14ac:dyDescent="0.25">
      <c r="A517" s="47" t="s">
        <v>380</v>
      </c>
      <c r="B517" s="54" t="s">
        <v>381</v>
      </c>
      <c r="C517" s="48">
        <v>840598</v>
      </c>
      <c r="D517" s="48">
        <v>-275309</v>
      </c>
      <c r="E517" s="48">
        <v>565289</v>
      </c>
      <c r="F517" s="114">
        <f t="shared" si="7"/>
        <v>67</v>
      </c>
    </row>
    <row r="518" spans="1:6" x14ac:dyDescent="0.25">
      <c r="A518" s="35" t="s">
        <v>194</v>
      </c>
      <c r="B518" s="36" t="s">
        <v>195</v>
      </c>
      <c r="C518" s="37">
        <v>44507</v>
      </c>
      <c r="D518" s="37">
        <v>6800</v>
      </c>
      <c r="E518" s="37">
        <v>51307</v>
      </c>
      <c r="F518" s="115">
        <f t="shared" si="7"/>
        <v>115</v>
      </c>
    </row>
    <row r="519" spans="1:6" x14ac:dyDescent="0.25">
      <c r="A519" s="38" t="s">
        <v>196</v>
      </c>
      <c r="B519" s="39" t="s">
        <v>195</v>
      </c>
      <c r="C519" s="40">
        <v>44507</v>
      </c>
      <c r="D519" s="40">
        <v>6800</v>
      </c>
      <c r="E519" s="40">
        <v>51307</v>
      </c>
      <c r="F519" s="116">
        <f t="shared" si="7"/>
        <v>115</v>
      </c>
    </row>
    <row r="520" spans="1:6" x14ac:dyDescent="0.25">
      <c r="A520" s="24" t="s">
        <v>184</v>
      </c>
      <c r="B520" s="25" t="s">
        <v>185</v>
      </c>
      <c r="C520" s="26">
        <v>44507</v>
      </c>
      <c r="D520" s="26">
        <v>6800</v>
      </c>
      <c r="E520" s="26">
        <v>51307</v>
      </c>
      <c r="F520" s="117">
        <f t="shared" si="7"/>
        <v>115</v>
      </c>
    </row>
    <row r="521" spans="1:6" ht="24.75" customHeight="1" x14ac:dyDescent="0.25">
      <c r="A521" s="27" t="s">
        <v>46</v>
      </c>
      <c r="B521" s="28" t="s">
        <v>47</v>
      </c>
      <c r="C521" s="29">
        <v>44507</v>
      </c>
      <c r="D521" s="29">
        <v>6000</v>
      </c>
      <c r="E521" s="29">
        <v>50507</v>
      </c>
      <c r="F521" s="118">
        <f t="shared" ref="F521:F584" si="8">ROUND(E521/C521*100,0)</f>
        <v>113</v>
      </c>
    </row>
    <row r="522" spans="1:6" ht="27.75" customHeight="1" x14ac:dyDescent="0.25">
      <c r="A522" s="27" t="s">
        <v>48</v>
      </c>
      <c r="B522" s="28" t="s">
        <v>49</v>
      </c>
      <c r="C522" s="29">
        <v>0</v>
      </c>
      <c r="D522" s="29">
        <v>800</v>
      </c>
      <c r="E522" s="29">
        <v>800</v>
      </c>
      <c r="F522" s="121" t="s">
        <v>529</v>
      </c>
    </row>
    <row r="523" spans="1:6" x14ac:dyDescent="0.25">
      <c r="A523" s="35" t="s">
        <v>209</v>
      </c>
      <c r="B523" s="36" t="s">
        <v>210</v>
      </c>
      <c r="C523" s="37">
        <v>46091</v>
      </c>
      <c r="D523" s="37">
        <v>-32109</v>
      </c>
      <c r="E523" s="37">
        <v>13982</v>
      </c>
      <c r="F523" s="115">
        <f t="shared" si="8"/>
        <v>30</v>
      </c>
    </row>
    <row r="524" spans="1:6" x14ac:dyDescent="0.25">
      <c r="A524" s="38" t="s">
        <v>213</v>
      </c>
      <c r="B524" s="39" t="s">
        <v>214</v>
      </c>
      <c r="C524" s="40">
        <v>46091</v>
      </c>
      <c r="D524" s="40">
        <v>-32109</v>
      </c>
      <c r="E524" s="40">
        <v>13982</v>
      </c>
      <c r="F524" s="116">
        <f t="shared" si="8"/>
        <v>30</v>
      </c>
    </row>
    <row r="525" spans="1:6" x14ac:dyDescent="0.25">
      <c r="A525" s="24" t="s">
        <v>184</v>
      </c>
      <c r="B525" s="25" t="s">
        <v>185</v>
      </c>
      <c r="C525" s="26">
        <v>46091</v>
      </c>
      <c r="D525" s="26">
        <v>-32109</v>
      </c>
      <c r="E525" s="26">
        <v>13982</v>
      </c>
      <c r="F525" s="117">
        <f t="shared" si="8"/>
        <v>30</v>
      </c>
    </row>
    <row r="526" spans="1:6" ht="32.25" customHeight="1" x14ac:dyDescent="0.25">
      <c r="A526" s="27" t="s">
        <v>46</v>
      </c>
      <c r="B526" s="28" t="s">
        <v>47</v>
      </c>
      <c r="C526" s="29">
        <v>46091</v>
      </c>
      <c r="D526" s="29">
        <v>-32109</v>
      </c>
      <c r="E526" s="29">
        <v>13982</v>
      </c>
      <c r="F526" s="118">
        <f t="shared" si="8"/>
        <v>30</v>
      </c>
    </row>
    <row r="527" spans="1:6" ht="27" customHeight="1" x14ac:dyDescent="0.25">
      <c r="A527" s="35" t="s">
        <v>215</v>
      </c>
      <c r="B527" s="36" t="s">
        <v>216</v>
      </c>
      <c r="C527" s="37">
        <v>50000</v>
      </c>
      <c r="D527" s="37">
        <v>-50000</v>
      </c>
      <c r="E527" s="37">
        <v>0</v>
      </c>
      <c r="F527" s="115">
        <f t="shared" si="8"/>
        <v>0</v>
      </c>
    </row>
    <row r="528" spans="1:6" ht="39.75" customHeight="1" x14ac:dyDescent="0.25">
      <c r="A528" s="38" t="s">
        <v>217</v>
      </c>
      <c r="B528" s="39" t="s">
        <v>216</v>
      </c>
      <c r="C528" s="40">
        <v>50000</v>
      </c>
      <c r="D528" s="40">
        <v>-50000</v>
      </c>
      <c r="E528" s="40">
        <v>0</v>
      </c>
      <c r="F528" s="116">
        <f t="shared" si="8"/>
        <v>0</v>
      </c>
    </row>
    <row r="529" spans="1:6" x14ac:dyDescent="0.25">
      <c r="A529" s="24" t="s">
        <v>184</v>
      </c>
      <c r="B529" s="25" t="s">
        <v>185</v>
      </c>
      <c r="C529" s="26">
        <v>50000</v>
      </c>
      <c r="D529" s="26">
        <v>-50000</v>
      </c>
      <c r="E529" s="26">
        <v>0</v>
      </c>
      <c r="F529" s="117">
        <f t="shared" si="8"/>
        <v>0</v>
      </c>
    </row>
    <row r="530" spans="1:6" ht="32.25" customHeight="1" x14ac:dyDescent="0.25">
      <c r="A530" s="27" t="s">
        <v>46</v>
      </c>
      <c r="B530" s="28" t="s">
        <v>47</v>
      </c>
      <c r="C530" s="29">
        <v>50000</v>
      </c>
      <c r="D530" s="29">
        <v>-50000</v>
      </c>
      <c r="E530" s="29">
        <v>0</v>
      </c>
      <c r="F530" s="118">
        <f t="shared" si="8"/>
        <v>0</v>
      </c>
    </row>
    <row r="531" spans="1:6" x14ac:dyDescent="0.25">
      <c r="A531" s="35" t="s">
        <v>218</v>
      </c>
      <c r="B531" s="36" t="s">
        <v>219</v>
      </c>
      <c r="C531" s="37">
        <v>700000</v>
      </c>
      <c r="D531" s="37">
        <v>-200000</v>
      </c>
      <c r="E531" s="37">
        <v>500000</v>
      </c>
      <c r="F531" s="115">
        <f t="shared" si="8"/>
        <v>71</v>
      </c>
    </row>
    <row r="532" spans="1:6" x14ac:dyDescent="0.25">
      <c r="A532" s="38" t="s">
        <v>220</v>
      </c>
      <c r="B532" s="39" t="s">
        <v>221</v>
      </c>
      <c r="C532" s="40">
        <v>700000</v>
      </c>
      <c r="D532" s="40">
        <v>-200000</v>
      </c>
      <c r="E532" s="40">
        <v>500000</v>
      </c>
      <c r="F532" s="116">
        <f t="shared" si="8"/>
        <v>71</v>
      </c>
    </row>
    <row r="533" spans="1:6" x14ac:dyDescent="0.25">
      <c r="A533" s="24" t="s">
        <v>184</v>
      </c>
      <c r="B533" s="25" t="s">
        <v>185</v>
      </c>
      <c r="C533" s="26">
        <v>700000</v>
      </c>
      <c r="D533" s="26">
        <v>-200000</v>
      </c>
      <c r="E533" s="26">
        <v>500000</v>
      </c>
      <c r="F533" s="117">
        <f t="shared" si="8"/>
        <v>71</v>
      </c>
    </row>
    <row r="534" spans="1:6" ht="33" customHeight="1" x14ac:dyDescent="0.25">
      <c r="A534" s="27" t="s">
        <v>46</v>
      </c>
      <c r="B534" s="28" t="s">
        <v>47</v>
      </c>
      <c r="C534" s="29">
        <v>700000</v>
      </c>
      <c r="D534" s="29">
        <v>-200000</v>
      </c>
      <c r="E534" s="29">
        <v>500000</v>
      </c>
      <c r="F534" s="118">
        <f t="shared" si="8"/>
        <v>71</v>
      </c>
    </row>
    <row r="535" spans="1:6" ht="25.5" x14ac:dyDescent="0.25">
      <c r="A535" s="47" t="s">
        <v>382</v>
      </c>
      <c r="B535" s="54" t="s">
        <v>383</v>
      </c>
      <c r="C535" s="48">
        <v>10000</v>
      </c>
      <c r="D535" s="48">
        <v>-4800</v>
      </c>
      <c r="E535" s="48">
        <v>5200</v>
      </c>
      <c r="F535" s="114">
        <f t="shared" si="8"/>
        <v>52</v>
      </c>
    </row>
    <row r="536" spans="1:6" x14ac:dyDescent="0.25">
      <c r="A536" s="35" t="s">
        <v>194</v>
      </c>
      <c r="B536" s="36" t="s">
        <v>195</v>
      </c>
      <c r="C536" s="37">
        <v>0</v>
      </c>
      <c r="D536" s="37">
        <v>5200</v>
      </c>
      <c r="E536" s="37">
        <v>5200</v>
      </c>
      <c r="F536" s="115" t="s">
        <v>529</v>
      </c>
    </row>
    <row r="537" spans="1:6" x14ac:dyDescent="0.25">
      <c r="A537" s="38" t="s">
        <v>196</v>
      </c>
      <c r="B537" s="39" t="s">
        <v>195</v>
      </c>
      <c r="C537" s="40">
        <v>0</v>
      </c>
      <c r="D537" s="40">
        <v>5200</v>
      </c>
      <c r="E537" s="40">
        <v>5200</v>
      </c>
      <c r="F537" s="116" t="s">
        <v>529</v>
      </c>
    </row>
    <row r="538" spans="1:6" x14ac:dyDescent="0.25">
      <c r="A538" s="24" t="s">
        <v>182</v>
      </c>
      <c r="B538" s="25" t="s">
        <v>183</v>
      </c>
      <c r="C538" s="26">
        <v>0</v>
      </c>
      <c r="D538" s="26">
        <v>5200</v>
      </c>
      <c r="E538" s="26">
        <v>5200</v>
      </c>
      <c r="F538" s="117" t="s">
        <v>529</v>
      </c>
    </row>
    <row r="539" spans="1:6" x14ac:dyDescent="0.25">
      <c r="A539" s="27" t="s">
        <v>32</v>
      </c>
      <c r="B539" s="28" t="s">
        <v>33</v>
      </c>
      <c r="C539" s="29">
        <v>0</v>
      </c>
      <c r="D539" s="29">
        <v>5200</v>
      </c>
      <c r="E539" s="29">
        <v>5200</v>
      </c>
      <c r="F539" s="121" t="s">
        <v>529</v>
      </c>
    </row>
    <row r="540" spans="1:6" x14ac:dyDescent="0.25">
      <c r="A540" s="35" t="s">
        <v>209</v>
      </c>
      <c r="B540" s="36" t="s">
        <v>210</v>
      </c>
      <c r="C540" s="37">
        <v>10000</v>
      </c>
      <c r="D540" s="37">
        <v>-10000</v>
      </c>
      <c r="E540" s="37">
        <v>0</v>
      </c>
      <c r="F540" s="115">
        <f t="shared" si="8"/>
        <v>0</v>
      </c>
    </row>
    <row r="541" spans="1:6" x14ac:dyDescent="0.25">
      <c r="A541" s="38" t="s">
        <v>213</v>
      </c>
      <c r="B541" s="39" t="s">
        <v>214</v>
      </c>
      <c r="C541" s="40">
        <v>10000</v>
      </c>
      <c r="D541" s="40">
        <v>-10000</v>
      </c>
      <c r="E541" s="40">
        <v>0</v>
      </c>
      <c r="F541" s="116">
        <f t="shared" si="8"/>
        <v>0</v>
      </c>
    </row>
    <row r="542" spans="1:6" x14ac:dyDescent="0.25">
      <c r="A542" s="24" t="s">
        <v>184</v>
      </c>
      <c r="B542" s="25" t="s">
        <v>185</v>
      </c>
      <c r="C542" s="26">
        <v>10000</v>
      </c>
      <c r="D542" s="26">
        <v>-10000</v>
      </c>
      <c r="E542" s="26">
        <v>0</v>
      </c>
      <c r="F542" s="117">
        <f t="shared" si="8"/>
        <v>0</v>
      </c>
    </row>
    <row r="543" spans="1:6" ht="37.5" customHeight="1" x14ac:dyDescent="0.25">
      <c r="A543" s="27" t="s">
        <v>46</v>
      </c>
      <c r="B543" s="28" t="s">
        <v>47</v>
      </c>
      <c r="C543" s="29">
        <v>10000</v>
      </c>
      <c r="D543" s="29">
        <v>-10000</v>
      </c>
      <c r="E543" s="29">
        <v>0</v>
      </c>
      <c r="F543" s="118">
        <f t="shared" si="8"/>
        <v>0</v>
      </c>
    </row>
    <row r="544" spans="1:6" ht="25.5" x14ac:dyDescent="0.25">
      <c r="A544" s="47" t="s">
        <v>384</v>
      </c>
      <c r="B544" s="54" t="s">
        <v>385</v>
      </c>
      <c r="C544" s="48">
        <v>200000</v>
      </c>
      <c r="D544" s="48">
        <v>-200000</v>
      </c>
      <c r="E544" s="48">
        <v>0</v>
      </c>
      <c r="F544" s="114">
        <f t="shared" si="8"/>
        <v>0</v>
      </c>
    </row>
    <row r="545" spans="1:6" x14ac:dyDescent="0.25">
      <c r="A545" s="35" t="s">
        <v>194</v>
      </c>
      <c r="B545" s="36" t="s">
        <v>195</v>
      </c>
      <c r="C545" s="37">
        <v>9900</v>
      </c>
      <c r="D545" s="37">
        <v>-9900</v>
      </c>
      <c r="E545" s="37">
        <v>0</v>
      </c>
      <c r="F545" s="115">
        <f t="shared" si="8"/>
        <v>0</v>
      </c>
    </row>
    <row r="546" spans="1:6" x14ac:dyDescent="0.25">
      <c r="A546" s="38" t="s">
        <v>196</v>
      </c>
      <c r="B546" s="39" t="s">
        <v>195</v>
      </c>
      <c r="C546" s="40">
        <v>9900</v>
      </c>
      <c r="D546" s="40">
        <v>-9900</v>
      </c>
      <c r="E546" s="40">
        <v>0</v>
      </c>
      <c r="F546" s="116">
        <f t="shared" si="8"/>
        <v>0</v>
      </c>
    </row>
    <row r="547" spans="1:6" x14ac:dyDescent="0.25">
      <c r="A547" s="24" t="s">
        <v>184</v>
      </c>
      <c r="B547" s="25" t="s">
        <v>185</v>
      </c>
      <c r="C547" s="26">
        <v>9900</v>
      </c>
      <c r="D547" s="26">
        <v>-9900</v>
      </c>
      <c r="E547" s="26">
        <v>0</v>
      </c>
      <c r="F547" s="117">
        <f t="shared" si="8"/>
        <v>0</v>
      </c>
    </row>
    <row r="548" spans="1:6" ht="31.5" customHeight="1" x14ac:dyDescent="0.25">
      <c r="A548" s="27" t="s">
        <v>46</v>
      </c>
      <c r="B548" s="28" t="s">
        <v>47</v>
      </c>
      <c r="C548" s="29">
        <v>9900</v>
      </c>
      <c r="D548" s="29">
        <v>-9900</v>
      </c>
      <c r="E548" s="29">
        <v>0</v>
      </c>
      <c r="F548" s="118">
        <f t="shared" si="8"/>
        <v>0</v>
      </c>
    </row>
    <row r="549" spans="1:6" x14ac:dyDescent="0.25">
      <c r="A549" s="35" t="s">
        <v>201</v>
      </c>
      <c r="B549" s="36" t="s">
        <v>202</v>
      </c>
      <c r="C549" s="37">
        <v>100</v>
      </c>
      <c r="D549" s="37">
        <v>-100</v>
      </c>
      <c r="E549" s="37">
        <v>0</v>
      </c>
      <c r="F549" s="115">
        <f t="shared" si="8"/>
        <v>0</v>
      </c>
    </row>
    <row r="550" spans="1:6" x14ac:dyDescent="0.25">
      <c r="A550" s="38" t="s">
        <v>203</v>
      </c>
      <c r="B550" s="39" t="s">
        <v>204</v>
      </c>
      <c r="C550" s="40">
        <v>100</v>
      </c>
      <c r="D550" s="40">
        <v>-100</v>
      </c>
      <c r="E550" s="40">
        <v>0</v>
      </c>
      <c r="F550" s="116">
        <f t="shared" si="8"/>
        <v>0</v>
      </c>
    </row>
    <row r="551" spans="1:6" x14ac:dyDescent="0.25">
      <c r="A551" s="24" t="s">
        <v>184</v>
      </c>
      <c r="B551" s="25" t="s">
        <v>185</v>
      </c>
      <c r="C551" s="26">
        <v>100</v>
      </c>
      <c r="D551" s="26">
        <v>-100</v>
      </c>
      <c r="E551" s="26">
        <v>0</v>
      </c>
      <c r="F551" s="117">
        <f t="shared" si="8"/>
        <v>0</v>
      </c>
    </row>
    <row r="552" spans="1:6" ht="30.75" customHeight="1" x14ac:dyDescent="0.25">
      <c r="A552" s="27" t="s">
        <v>46</v>
      </c>
      <c r="B552" s="28" t="s">
        <v>47</v>
      </c>
      <c r="C552" s="29">
        <v>100</v>
      </c>
      <c r="D552" s="29">
        <v>-100</v>
      </c>
      <c r="E552" s="29">
        <v>0</v>
      </c>
      <c r="F552" s="118">
        <f t="shared" si="8"/>
        <v>0</v>
      </c>
    </row>
    <row r="553" spans="1:6" x14ac:dyDescent="0.25">
      <c r="A553" s="35" t="s">
        <v>209</v>
      </c>
      <c r="B553" s="36" t="s">
        <v>210</v>
      </c>
      <c r="C553" s="37">
        <v>190000</v>
      </c>
      <c r="D553" s="37">
        <v>-190000</v>
      </c>
      <c r="E553" s="37">
        <v>0</v>
      </c>
      <c r="F553" s="115">
        <f t="shared" si="8"/>
        <v>0</v>
      </c>
    </row>
    <row r="554" spans="1:6" x14ac:dyDescent="0.25">
      <c r="A554" s="38" t="s">
        <v>211</v>
      </c>
      <c r="B554" s="39" t="s">
        <v>212</v>
      </c>
      <c r="C554" s="40">
        <v>160000</v>
      </c>
      <c r="D554" s="40">
        <v>-160000</v>
      </c>
      <c r="E554" s="40">
        <v>0</v>
      </c>
      <c r="F554" s="116">
        <f t="shared" si="8"/>
        <v>0</v>
      </c>
    </row>
    <row r="555" spans="1:6" x14ac:dyDescent="0.25">
      <c r="A555" s="24" t="s">
        <v>184</v>
      </c>
      <c r="B555" s="25" t="s">
        <v>185</v>
      </c>
      <c r="C555" s="26">
        <v>160000</v>
      </c>
      <c r="D555" s="26">
        <v>-160000</v>
      </c>
      <c r="E555" s="26">
        <v>0</v>
      </c>
      <c r="F555" s="117">
        <f t="shared" si="8"/>
        <v>0</v>
      </c>
    </row>
    <row r="556" spans="1:6" ht="31.5" customHeight="1" x14ac:dyDescent="0.25">
      <c r="A556" s="27" t="s">
        <v>46</v>
      </c>
      <c r="B556" s="28" t="s">
        <v>47</v>
      </c>
      <c r="C556" s="29">
        <v>160000</v>
      </c>
      <c r="D556" s="29">
        <v>-160000</v>
      </c>
      <c r="E556" s="29">
        <v>0</v>
      </c>
      <c r="F556" s="118">
        <f t="shared" si="8"/>
        <v>0</v>
      </c>
    </row>
    <row r="557" spans="1:6" x14ac:dyDescent="0.25">
      <c r="A557" s="38" t="s">
        <v>213</v>
      </c>
      <c r="B557" s="39" t="s">
        <v>214</v>
      </c>
      <c r="C557" s="40">
        <v>30000</v>
      </c>
      <c r="D557" s="40">
        <v>-30000</v>
      </c>
      <c r="E557" s="40">
        <v>0</v>
      </c>
      <c r="F557" s="116">
        <f t="shared" si="8"/>
        <v>0</v>
      </c>
    </row>
    <row r="558" spans="1:6" x14ac:dyDescent="0.25">
      <c r="A558" s="24" t="s">
        <v>184</v>
      </c>
      <c r="B558" s="25" t="s">
        <v>185</v>
      </c>
      <c r="C558" s="26">
        <v>30000</v>
      </c>
      <c r="D558" s="26">
        <v>-30000</v>
      </c>
      <c r="E558" s="26">
        <v>0</v>
      </c>
      <c r="F558" s="117">
        <f t="shared" si="8"/>
        <v>0</v>
      </c>
    </row>
    <row r="559" spans="1:6" ht="28.5" customHeight="1" x14ac:dyDescent="0.25">
      <c r="A559" s="27" t="s">
        <v>46</v>
      </c>
      <c r="B559" s="28" t="s">
        <v>47</v>
      </c>
      <c r="C559" s="29">
        <v>30000</v>
      </c>
      <c r="D559" s="29">
        <v>-30000</v>
      </c>
      <c r="E559" s="29">
        <v>0</v>
      </c>
      <c r="F559" s="118">
        <f t="shared" si="8"/>
        <v>0</v>
      </c>
    </row>
    <row r="560" spans="1:6" ht="25.5" x14ac:dyDescent="0.25">
      <c r="A560" s="47" t="s">
        <v>386</v>
      </c>
      <c r="B560" s="54" t="s">
        <v>387</v>
      </c>
      <c r="C560" s="48">
        <v>17000</v>
      </c>
      <c r="D560" s="48">
        <v>-17000</v>
      </c>
      <c r="E560" s="48">
        <v>0</v>
      </c>
      <c r="F560" s="114">
        <f t="shared" si="8"/>
        <v>0</v>
      </c>
    </row>
    <row r="561" spans="1:6" x14ac:dyDescent="0.25">
      <c r="A561" s="35" t="s">
        <v>209</v>
      </c>
      <c r="B561" s="36" t="s">
        <v>210</v>
      </c>
      <c r="C561" s="37">
        <v>17000</v>
      </c>
      <c r="D561" s="37">
        <v>-17000</v>
      </c>
      <c r="E561" s="37">
        <v>0</v>
      </c>
      <c r="F561" s="115">
        <f t="shared" si="8"/>
        <v>0</v>
      </c>
    </row>
    <row r="562" spans="1:6" x14ac:dyDescent="0.25">
      <c r="A562" s="38" t="s">
        <v>213</v>
      </c>
      <c r="B562" s="39" t="s">
        <v>214</v>
      </c>
      <c r="C562" s="40">
        <v>17000</v>
      </c>
      <c r="D562" s="40">
        <v>-17000</v>
      </c>
      <c r="E562" s="40">
        <v>0</v>
      </c>
      <c r="F562" s="116">
        <f t="shared" si="8"/>
        <v>0</v>
      </c>
    </row>
    <row r="563" spans="1:6" x14ac:dyDescent="0.25">
      <c r="A563" s="24" t="s">
        <v>184</v>
      </c>
      <c r="B563" s="25" t="s">
        <v>185</v>
      </c>
      <c r="C563" s="26">
        <v>17000</v>
      </c>
      <c r="D563" s="26">
        <v>-17000</v>
      </c>
      <c r="E563" s="26">
        <v>0</v>
      </c>
      <c r="F563" s="117">
        <f t="shared" si="8"/>
        <v>0</v>
      </c>
    </row>
    <row r="564" spans="1:6" ht="33.75" customHeight="1" x14ac:dyDescent="0.25">
      <c r="A564" s="27" t="s">
        <v>46</v>
      </c>
      <c r="B564" s="28" t="s">
        <v>47</v>
      </c>
      <c r="C564" s="29">
        <v>17000</v>
      </c>
      <c r="D564" s="29">
        <v>-17000</v>
      </c>
      <c r="E564" s="29">
        <v>0</v>
      </c>
      <c r="F564" s="118">
        <f t="shared" si="8"/>
        <v>0</v>
      </c>
    </row>
    <row r="565" spans="1:6" x14ac:dyDescent="0.25">
      <c r="A565" s="45" t="s">
        <v>388</v>
      </c>
      <c r="B565" s="53" t="s">
        <v>389</v>
      </c>
      <c r="C565" s="46">
        <v>16089</v>
      </c>
      <c r="D565" s="46">
        <v>-8039</v>
      </c>
      <c r="E565" s="46">
        <v>8050</v>
      </c>
      <c r="F565" s="113">
        <f t="shared" si="8"/>
        <v>50</v>
      </c>
    </row>
    <row r="566" spans="1:6" x14ac:dyDescent="0.25">
      <c r="A566" s="47" t="s">
        <v>390</v>
      </c>
      <c r="B566" s="54" t="s">
        <v>391</v>
      </c>
      <c r="C566" s="48">
        <v>1200</v>
      </c>
      <c r="D566" s="48">
        <v>-650</v>
      </c>
      <c r="E566" s="48">
        <v>550</v>
      </c>
      <c r="F566" s="114">
        <f t="shared" si="8"/>
        <v>46</v>
      </c>
    </row>
    <row r="567" spans="1:6" x14ac:dyDescent="0.25">
      <c r="A567" s="35" t="s">
        <v>194</v>
      </c>
      <c r="B567" s="36" t="s">
        <v>195</v>
      </c>
      <c r="C567" s="37">
        <v>1200</v>
      </c>
      <c r="D567" s="37">
        <v>-650</v>
      </c>
      <c r="E567" s="37">
        <v>550</v>
      </c>
      <c r="F567" s="115">
        <f t="shared" si="8"/>
        <v>46</v>
      </c>
    </row>
    <row r="568" spans="1:6" x14ac:dyDescent="0.25">
      <c r="A568" s="38" t="s">
        <v>196</v>
      </c>
      <c r="B568" s="39" t="s">
        <v>195</v>
      </c>
      <c r="C568" s="40">
        <v>1200</v>
      </c>
      <c r="D568" s="40">
        <v>-650</v>
      </c>
      <c r="E568" s="40">
        <v>550</v>
      </c>
      <c r="F568" s="116">
        <f t="shared" si="8"/>
        <v>46</v>
      </c>
    </row>
    <row r="569" spans="1:6" x14ac:dyDescent="0.25">
      <c r="A569" s="24" t="s">
        <v>182</v>
      </c>
      <c r="B569" s="25" t="s">
        <v>183</v>
      </c>
      <c r="C569" s="26">
        <v>1200</v>
      </c>
      <c r="D569" s="26">
        <v>-650</v>
      </c>
      <c r="E569" s="26">
        <v>550</v>
      </c>
      <c r="F569" s="117">
        <f t="shared" si="8"/>
        <v>46</v>
      </c>
    </row>
    <row r="570" spans="1:6" x14ac:dyDescent="0.25">
      <c r="A570" s="27" t="s">
        <v>32</v>
      </c>
      <c r="B570" s="28" t="s">
        <v>33</v>
      </c>
      <c r="C570" s="29">
        <v>1200</v>
      </c>
      <c r="D570" s="29">
        <v>-650</v>
      </c>
      <c r="E570" s="29">
        <v>550</v>
      </c>
      <c r="F570" s="118">
        <f t="shared" si="8"/>
        <v>46</v>
      </c>
    </row>
    <row r="571" spans="1:6" ht="20.25" customHeight="1" x14ac:dyDescent="0.25">
      <c r="A571" s="47" t="s">
        <v>392</v>
      </c>
      <c r="B571" s="54" t="s">
        <v>393</v>
      </c>
      <c r="C571" s="48">
        <v>2600</v>
      </c>
      <c r="D571" s="48">
        <v>0</v>
      </c>
      <c r="E571" s="48">
        <v>2600</v>
      </c>
      <c r="F571" s="114">
        <f t="shared" si="8"/>
        <v>100</v>
      </c>
    </row>
    <row r="572" spans="1:6" x14ac:dyDescent="0.25">
      <c r="A572" s="35" t="s">
        <v>194</v>
      </c>
      <c r="B572" s="36" t="s">
        <v>195</v>
      </c>
      <c r="C572" s="37">
        <v>2600</v>
      </c>
      <c r="D572" s="37">
        <v>0</v>
      </c>
      <c r="E572" s="37">
        <v>2600</v>
      </c>
      <c r="F572" s="115">
        <f t="shared" si="8"/>
        <v>100</v>
      </c>
    </row>
    <row r="573" spans="1:6" x14ac:dyDescent="0.25">
      <c r="A573" s="38" t="s">
        <v>196</v>
      </c>
      <c r="B573" s="39" t="s">
        <v>195</v>
      </c>
      <c r="C573" s="40">
        <v>2600</v>
      </c>
      <c r="D573" s="40">
        <v>0</v>
      </c>
      <c r="E573" s="40">
        <v>2600</v>
      </c>
      <c r="F573" s="116">
        <f t="shared" si="8"/>
        <v>100</v>
      </c>
    </row>
    <row r="574" spans="1:6" x14ac:dyDescent="0.25">
      <c r="A574" s="24" t="s">
        <v>182</v>
      </c>
      <c r="B574" s="25" t="s">
        <v>183</v>
      </c>
      <c r="C574" s="26">
        <v>2600</v>
      </c>
      <c r="D574" s="26">
        <v>0</v>
      </c>
      <c r="E574" s="26">
        <v>2600</v>
      </c>
      <c r="F574" s="117">
        <f t="shared" si="8"/>
        <v>100</v>
      </c>
    </row>
    <row r="575" spans="1:6" x14ac:dyDescent="0.25">
      <c r="A575" s="27" t="s">
        <v>32</v>
      </c>
      <c r="B575" s="28" t="s">
        <v>33</v>
      </c>
      <c r="C575" s="29">
        <v>2600</v>
      </c>
      <c r="D575" s="29">
        <v>0</v>
      </c>
      <c r="E575" s="29">
        <v>2600</v>
      </c>
      <c r="F575" s="118">
        <f t="shared" si="8"/>
        <v>100</v>
      </c>
    </row>
    <row r="576" spans="1:6" x14ac:dyDescent="0.25">
      <c r="A576" s="47" t="s">
        <v>394</v>
      </c>
      <c r="B576" s="54" t="s">
        <v>395</v>
      </c>
      <c r="C576" s="48">
        <v>3000</v>
      </c>
      <c r="D576" s="48">
        <v>1900</v>
      </c>
      <c r="E576" s="48">
        <v>4900</v>
      </c>
      <c r="F576" s="114">
        <f t="shared" si="8"/>
        <v>163</v>
      </c>
    </row>
    <row r="577" spans="1:6" x14ac:dyDescent="0.25">
      <c r="A577" s="35" t="s">
        <v>194</v>
      </c>
      <c r="B577" s="36" t="s">
        <v>195</v>
      </c>
      <c r="C577" s="37">
        <v>3000</v>
      </c>
      <c r="D577" s="37">
        <v>1900</v>
      </c>
      <c r="E577" s="37">
        <v>4900</v>
      </c>
      <c r="F577" s="115">
        <f t="shared" si="8"/>
        <v>163</v>
      </c>
    </row>
    <row r="578" spans="1:6" x14ac:dyDescent="0.25">
      <c r="A578" s="38" t="s">
        <v>196</v>
      </c>
      <c r="B578" s="39" t="s">
        <v>195</v>
      </c>
      <c r="C578" s="40">
        <v>3000</v>
      </c>
      <c r="D578" s="40">
        <v>1900</v>
      </c>
      <c r="E578" s="40">
        <v>4900</v>
      </c>
      <c r="F578" s="116">
        <f t="shared" si="8"/>
        <v>163</v>
      </c>
    </row>
    <row r="579" spans="1:6" x14ac:dyDescent="0.25">
      <c r="A579" s="24" t="s">
        <v>182</v>
      </c>
      <c r="B579" s="25" t="s">
        <v>183</v>
      </c>
      <c r="C579" s="26">
        <v>3000</v>
      </c>
      <c r="D579" s="26">
        <v>1900</v>
      </c>
      <c r="E579" s="26">
        <v>4900</v>
      </c>
      <c r="F579" s="117">
        <f t="shared" si="8"/>
        <v>163</v>
      </c>
    </row>
    <row r="580" spans="1:6" x14ac:dyDescent="0.25">
      <c r="A580" s="27" t="s">
        <v>36</v>
      </c>
      <c r="B580" s="28" t="s">
        <v>37</v>
      </c>
      <c r="C580" s="29">
        <v>3000</v>
      </c>
      <c r="D580" s="29">
        <v>1900</v>
      </c>
      <c r="E580" s="29">
        <v>4900</v>
      </c>
      <c r="F580" s="118">
        <f t="shared" si="8"/>
        <v>163</v>
      </c>
    </row>
    <row r="581" spans="1:6" ht="27" customHeight="1" x14ac:dyDescent="0.25">
      <c r="A581" s="47" t="s">
        <v>396</v>
      </c>
      <c r="B581" s="54" t="s">
        <v>397</v>
      </c>
      <c r="C581" s="48">
        <v>1327</v>
      </c>
      <c r="D581" s="48">
        <v>-1327</v>
      </c>
      <c r="E581" s="48">
        <v>0</v>
      </c>
      <c r="F581" s="114">
        <f t="shared" si="8"/>
        <v>0</v>
      </c>
    </row>
    <row r="582" spans="1:6" x14ac:dyDescent="0.25">
      <c r="A582" s="35" t="s">
        <v>194</v>
      </c>
      <c r="B582" s="36" t="s">
        <v>195</v>
      </c>
      <c r="C582" s="37">
        <v>1327</v>
      </c>
      <c r="D582" s="37">
        <v>-1327</v>
      </c>
      <c r="E582" s="37">
        <v>0</v>
      </c>
      <c r="F582" s="115">
        <f t="shared" si="8"/>
        <v>0</v>
      </c>
    </row>
    <row r="583" spans="1:6" x14ac:dyDescent="0.25">
      <c r="A583" s="38" t="s">
        <v>196</v>
      </c>
      <c r="B583" s="39" t="s">
        <v>195</v>
      </c>
      <c r="C583" s="40">
        <v>1327</v>
      </c>
      <c r="D583" s="40">
        <v>-1327</v>
      </c>
      <c r="E583" s="40">
        <v>0</v>
      </c>
      <c r="F583" s="116">
        <f t="shared" si="8"/>
        <v>0</v>
      </c>
    </row>
    <row r="584" spans="1:6" x14ac:dyDescent="0.25">
      <c r="A584" s="24" t="s">
        <v>182</v>
      </c>
      <c r="B584" s="25" t="s">
        <v>183</v>
      </c>
      <c r="C584" s="26">
        <v>1327</v>
      </c>
      <c r="D584" s="26">
        <v>-1327</v>
      </c>
      <c r="E584" s="26">
        <v>0</v>
      </c>
      <c r="F584" s="117">
        <f t="shared" si="8"/>
        <v>0</v>
      </c>
    </row>
    <row r="585" spans="1:6" x14ac:dyDescent="0.25">
      <c r="A585" s="27" t="s">
        <v>36</v>
      </c>
      <c r="B585" s="28" t="s">
        <v>37</v>
      </c>
      <c r="C585" s="29">
        <v>1327</v>
      </c>
      <c r="D585" s="29">
        <v>-1327</v>
      </c>
      <c r="E585" s="29">
        <v>0</v>
      </c>
      <c r="F585" s="118">
        <f t="shared" ref="F585:F648" si="9">ROUND(E585/C585*100,0)</f>
        <v>0</v>
      </c>
    </row>
    <row r="586" spans="1:6" ht="25.5" x14ac:dyDescent="0.25">
      <c r="A586" s="47" t="s">
        <v>398</v>
      </c>
      <c r="B586" s="54" t="s">
        <v>399</v>
      </c>
      <c r="C586" s="48">
        <v>2654</v>
      </c>
      <c r="D586" s="48">
        <v>-2654</v>
      </c>
      <c r="E586" s="48">
        <v>0</v>
      </c>
      <c r="F586" s="114">
        <f t="shared" si="9"/>
        <v>0</v>
      </c>
    </row>
    <row r="587" spans="1:6" x14ac:dyDescent="0.25">
      <c r="A587" s="35" t="s">
        <v>194</v>
      </c>
      <c r="B587" s="36" t="s">
        <v>195</v>
      </c>
      <c r="C587" s="37">
        <v>2654</v>
      </c>
      <c r="D587" s="37">
        <v>-2654</v>
      </c>
      <c r="E587" s="37">
        <v>0</v>
      </c>
      <c r="F587" s="115">
        <f t="shared" si="9"/>
        <v>0</v>
      </c>
    </row>
    <row r="588" spans="1:6" x14ac:dyDescent="0.25">
      <c r="A588" s="38" t="s">
        <v>196</v>
      </c>
      <c r="B588" s="39" t="s">
        <v>195</v>
      </c>
      <c r="C588" s="40">
        <v>2654</v>
      </c>
      <c r="D588" s="40">
        <v>-2654</v>
      </c>
      <c r="E588" s="40">
        <v>0</v>
      </c>
      <c r="F588" s="116">
        <f t="shared" si="9"/>
        <v>0</v>
      </c>
    </row>
    <row r="589" spans="1:6" x14ac:dyDescent="0.25">
      <c r="A589" s="24" t="s">
        <v>182</v>
      </c>
      <c r="B589" s="25" t="s">
        <v>183</v>
      </c>
      <c r="C589" s="26">
        <v>2654</v>
      </c>
      <c r="D589" s="26">
        <v>-2654</v>
      </c>
      <c r="E589" s="26">
        <v>0</v>
      </c>
      <c r="F589" s="117">
        <f t="shared" si="9"/>
        <v>0</v>
      </c>
    </row>
    <row r="590" spans="1:6" x14ac:dyDescent="0.25">
      <c r="A590" s="27" t="s">
        <v>36</v>
      </c>
      <c r="B590" s="28" t="s">
        <v>37</v>
      </c>
      <c r="C590" s="29">
        <v>2654</v>
      </c>
      <c r="D590" s="29">
        <v>-2654</v>
      </c>
      <c r="E590" s="29">
        <v>0</v>
      </c>
      <c r="F590" s="118">
        <f t="shared" si="9"/>
        <v>0</v>
      </c>
    </row>
    <row r="591" spans="1:6" ht="25.5" x14ac:dyDescent="0.25">
      <c r="A591" s="47" t="s">
        <v>400</v>
      </c>
      <c r="B591" s="54" t="s">
        <v>401</v>
      </c>
      <c r="C591" s="48">
        <v>2654</v>
      </c>
      <c r="D591" s="48">
        <v>-2654</v>
      </c>
      <c r="E591" s="48">
        <v>0</v>
      </c>
      <c r="F591" s="114">
        <f t="shared" si="9"/>
        <v>0</v>
      </c>
    </row>
    <row r="592" spans="1:6" x14ac:dyDescent="0.25">
      <c r="A592" s="35" t="s">
        <v>194</v>
      </c>
      <c r="B592" s="36" t="s">
        <v>195</v>
      </c>
      <c r="C592" s="37">
        <v>2654</v>
      </c>
      <c r="D592" s="37">
        <v>-2654</v>
      </c>
      <c r="E592" s="37">
        <v>0</v>
      </c>
      <c r="F592" s="115">
        <f t="shared" si="9"/>
        <v>0</v>
      </c>
    </row>
    <row r="593" spans="1:6" x14ac:dyDescent="0.25">
      <c r="A593" s="38" t="s">
        <v>196</v>
      </c>
      <c r="B593" s="39" t="s">
        <v>195</v>
      </c>
      <c r="C593" s="40">
        <v>2654</v>
      </c>
      <c r="D593" s="40">
        <v>-2654</v>
      </c>
      <c r="E593" s="40">
        <v>0</v>
      </c>
      <c r="F593" s="116">
        <f t="shared" si="9"/>
        <v>0</v>
      </c>
    </row>
    <row r="594" spans="1:6" x14ac:dyDescent="0.25">
      <c r="A594" s="24" t="s">
        <v>182</v>
      </c>
      <c r="B594" s="25" t="s">
        <v>183</v>
      </c>
      <c r="C594" s="26">
        <v>2654</v>
      </c>
      <c r="D594" s="26">
        <v>-2654</v>
      </c>
      <c r="E594" s="26">
        <v>0</v>
      </c>
      <c r="F594" s="117">
        <f t="shared" si="9"/>
        <v>0</v>
      </c>
    </row>
    <row r="595" spans="1:6" x14ac:dyDescent="0.25">
      <c r="A595" s="27" t="s">
        <v>36</v>
      </c>
      <c r="B595" s="28" t="s">
        <v>37</v>
      </c>
      <c r="C595" s="29">
        <v>2654</v>
      </c>
      <c r="D595" s="29">
        <v>-2654</v>
      </c>
      <c r="E595" s="29">
        <v>0</v>
      </c>
      <c r="F595" s="118">
        <f t="shared" si="9"/>
        <v>0</v>
      </c>
    </row>
    <row r="596" spans="1:6" ht="25.5" x14ac:dyDescent="0.25">
      <c r="A596" s="47" t="s">
        <v>402</v>
      </c>
      <c r="B596" s="54" t="s">
        <v>403</v>
      </c>
      <c r="C596" s="48">
        <v>2654</v>
      </c>
      <c r="D596" s="48">
        <v>-2654</v>
      </c>
      <c r="E596" s="48">
        <v>0</v>
      </c>
      <c r="F596" s="114">
        <f t="shared" si="9"/>
        <v>0</v>
      </c>
    </row>
    <row r="597" spans="1:6" x14ac:dyDescent="0.25">
      <c r="A597" s="35" t="s">
        <v>194</v>
      </c>
      <c r="B597" s="36" t="s">
        <v>195</v>
      </c>
      <c r="C597" s="37">
        <v>2654</v>
      </c>
      <c r="D597" s="37">
        <v>-2654</v>
      </c>
      <c r="E597" s="37">
        <v>0</v>
      </c>
      <c r="F597" s="115">
        <f t="shared" si="9"/>
        <v>0</v>
      </c>
    </row>
    <row r="598" spans="1:6" x14ac:dyDescent="0.25">
      <c r="A598" s="38" t="s">
        <v>196</v>
      </c>
      <c r="B598" s="39" t="s">
        <v>195</v>
      </c>
      <c r="C598" s="40">
        <v>2654</v>
      </c>
      <c r="D598" s="40">
        <v>-2654</v>
      </c>
      <c r="E598" s="40">
        <v>0</v>
      </c>
      <c r="F598" s="116">
        <f t="shared" si="9"/>
        <v>0</v>
      </c>
    </row>
    <row r="599" spans="1:6" x14ac:dyDescent="0.25">
      <c r="A599" s="24" t="s">
        <v>182</v>
      </c>
      <c r="B599" s="25" t="s">
        <v>183</v>
      </c>
      <c r="C599" s="26">
        <v>2654</v>
      </c>
      <c r="D599" s="26">
        <v>-2654</v>
      </c>
      <c r="E599" s="26">
        <v>0</v>
      </c>
      <c r="F599" s="117">
        <f t="shared" si="9"/>
        <v>0</v>
      </c>
    </row>
    <row r="600" spans="1:6" x14ac:dyDescent="0.25">
      <c r="A600" s="27" t="s">
        <v>36</v>
      </c>
      <c r="B600" s="28" t="s">
        <v>37</v>
      </c>
      <c r="C600" s="29">
        <v>2654</v>
      </c>
      <c r="D600" s="29">
        <v>-2654</v>
      </c>
      <c r="E600" s="29">
        <v>0</v>
      </c>
      <c r="F600" s="118">
        <f t="shared" si="9"/>
        <v>0</v>
      </c>
    </row>
    <row r="601" spans="1:6" x14ac:dyDescent="0.25">
      <c r="A601" s="45" t="s">
        <v>404</v>
      </c>
      <c r="B601" s="53" t="s">
        <v>405</v>
      </c>
      <c r="C601" s="46">
        <v>12000</v>
      </c>
      <c r="D601" s="46">
        <v>0</v>
      </c>
      <c r="E601" s="46">
        <v>12000</v>
      </c>
      <c r="F601" s="113">
        <f t="shared" si="9"/>
        <v>100</v>
      </c>
    </row>
    <row r="602" spans="1:6" x14ac:dyDescent="0.25">
      <c r="A602" s="47" t="s">
        <v>406</v>
      </c>
      <c r="B602" s="54" t="s">
        <v>407</v>
      </c>
      <c r="C602" s="48">
        <v>12000</v>
      </c>
      <c r="D602" s="48">
        <v>0</v>
      </c>
      <c r="E602" s="48">
        <v>12000</v>
      </c>
      <c r="F602" s="114">
        <f t="shared" si="9"/>
        <v>100</v>
      </c>
    </row>
    <row r="603" spans="1:6" x14ac:dyDescent="0.25">
      <c r="A603" s="35" t="s">
        <v>194</v>
      </c>
      <c r="B603" s="36" t="s">
        <v>195</v>
      </c>
      <c r="C603" s="37">
        <v>2000</v>
      </c>
      <c r="D603" s="37">
        <v>0</v>
      </c>
      <c r="E603" s="37">
        <v>2000</v>
      </c>
      <c r="F603" s="115">
        <f t="shared" si="9"/>
        <v>100</v>
      </c>
    </row>
    <row r="604" spans="1:6" x14ac:dyDescent="0.25">
      <c r="A604" s="38" t="s">
        <v>196</v>
      </c>
      <c r="B604" s="39" t="s">
        <v>195</v>
      </c>
      <c r="C604" s="40">
        <v>2000</v>
      </c>
      <c r="D604" s="40">
        <v>0</v>
      </c>
      <c r="E604" s="40">
        <v>2000</v>
      </c>
      <c r="F604" s="116">
        <f t="shared" si="9"/>
        <v>100</v>
      </c>
    </row>
    <row r="605" spans="1:6" x14ac:dyDescent="0.25">
      <c r="A605" s="24" t="s">
        <v>182</v>
      </c>
      <c r="B605" s="25" t="s">
        <v>183</v>
      </c>
      <c r="C605" s="26">
        <v>2000</v>
      </c>
      <c r="D605" s="26">
        <v>0</v>
      </c>
      <c r="E605" s="26">
        <v>2000</v>
      </c>
      <c r="F605" s="117">
        <f t="shared" si="9"/>
        <v>100</v>
      </c>
    </row>
    <row r="606" spans="1:6" x14ac:dyDescent="0.25">
      <c r="A606" s="27" t="s">
        <v>32</v>
      </c>
      <c r="B606" s="28" t="s">
        <v>33</v>
      </c>
      <c r="C606" s="29">
        <v>2000</v>
      </c>
      <c r="D606" s="29">
        <v>0</v>
      </c>
      <c r="E606" s="29">
        <v>2000</v>
      </c>
      <c r="F606" s="118">
        <f t="shared" si="9"/>
        <v>100</v>
      </c>
    </row>
    <row r="607" spans="1:6" x14ac:dyDescent="0.25">
      <c r="A607" s="35" t="s">
        <v>209</v>
      </c>
      <c r="B607" s="36" t="s">
        <v>210</v>
      </c>
      <c r="C607" s="37">
        <v>10000</v>
      </c>
      <c r="D607" s="37">
        <v>0</v>
      </c>
      <c r="E607" s="37">
        <v>10000</v>
      </c>
      <c r="F607" s="115">
        <f t="shared" si="9"/>
        <v>100</v>
      </c>
    </row>
    <row r="608" spans="1:6" x14ac:dyDescent="0.25">
      <c r="A608" s="38" t="s">
        <v>213</v>
      </c>
      <c r="B608" s="39" t="s">
        <v>214</v>
      </c>
      <c r="C608" s="40">
        <v>10000</v>
      </c>
      <c r="D608" s="40">
        <v>0</v>
      </c>
      <c r="E608" s="40">
        <v>10000</v>
      </c>
      <c r="F608" s="116">
        <f t="shared" si="9"/>
        <v>100</v>
      </c>
    </row>
    <row r="609" spans="1:6" x14ac:dyDescent="0.25">
      <c r="A609" s="24" t="s">
        <v>182</v>
      </c>
      <c r="B609" s="25" t="s">
        <v>183</v>
      </c>
      <c r="C609" s="26">
        <v>10000</v>
      </c>
      <c r="D609" s="26">
        <v>0</v>
      </c>
      <c r="E609" s="26">
        <v>10000</v>
      </c>
      <c r="F609" s="117">
        <f t="shared" si="9"/>
        <v>100</v>
      </c>
    </row>
    <row r="610" spans="1:6" x14ac:dyDescent="0.25">
      <c r="A610" s="27" t="s">
        <v>32</v>
      </c>
      <c r="B610" s="28" t="s">
        <v>33</v>
      </c>
      <c r="C610" s="29">
        <v>10000</v>
      </c>
      <c r="D610" s="29">
        <v>0</v>
      </c>
      <c r="E610" s="29">
        <v>10000</v>
      </c>
      <c r="F610" s="118">
        <f t="shared" si="9"/>
        <v>100</v>
      </c>
    </row>
    <row r="611" spans="1:6" x14ac:dyDescent="0.25">
      <c r="A611" s="45" t="s">
        <v>408</v>
      </c>
      <c r="B611" s="53" t="s">
        <v>409</v>
      </c>
      <c r="C611" s="46">
        <v>422400</v>
      </c>
      <c r="D611" s="46">
        <v>370300</v>
      </c>
      <c r="E611" s="46">
        <v>792700</v>
      </c>
      <c r="F611" s="113">
        <f t="shared" si="9"/>
        <v>188</v>
      </c>
    </row>
    <row r="612" spans="1:6" ht="27.75" customHeight="1" x14ac:dyDescent="0.25">
      <c r="A612" s="47" t="s">
        <v>410</v>
      </c>
      <c r="B612" s="54" t="s">
        <v>411</v>
      </c>
      <c r="C612" s="48">
        <v>110000</v>
      </c>
      <c r="D612" s="48">
        <v>173000</v>
      </c>
      <c r="E612" s="48">
        <v>283000</v>
      </c>
      <c r="F612" s="114">
        <f t="shared" si="9"/>
        <v>257</v>
      </c>
    </row>
    <row r="613" spans="1:6" ht="30.75" customHeight="1" x14ac:dyDescent="0.25">
      <c r="A613" s="35" t="s">
        <v>194</v>
      </c>
      <c r="B613" s="36" t="s">
        <v>195</v>
      </c>
      <c r="C613" s="37">
        <v>0</v>
      </c>
      <c r="D613" s="37">
        <v>27500</v>
      </c>
      <c r="E613" s="37">
        <v>27500</v>
      </c>
      <c r="F613" s="115" t="s">
        <v>529</v>
      </c>
    </row>
    <row r="614" spans="1:6" x14ac:dyDescent="0.25">
      <c r="A614" s="38" t="s">
        <v>196</v>
      </c>
      <c r="B614" s="39" t="s">
        <v>195</v>
      </c>
      <c r="C614" s="40">
        <v>0</v>
      </c>
      <c r="D614" s="40">
        <v>27500</v>
      </c>
      <c r="E614" s="40">
        <v>27500</v>
      </c>
      <c r="F614" s="116" t="s">
        <v>529</v>
      </c>
    </row>
    <row r="615" spans="1:6" x14ac:dyDescent="0.25">
      <c r="A615" s="24" t="s">
        <v>182</v>
      </c>
      <c r="B615" s="25" t="s">
        <v>183</v>
      </c>
      <c r="C615" s="26">
        <v>0</v>
      </c>
      <c r="D615" s="26">
        <v>27500</v>
      </c>
      <c r="E615" s="26">
        <v>27500</v>
      </c>
      <c r="F615" s="117" t="s">
        <v>529</v>
      </c>
    </row>
    <row r="616" spans="1:6" x14ac:dyDescent="0.25">
      <c r="A616" s="27" t="s">
        <v>32</v>
      </c>
      <c r="B616" s="28" t="s">
        <v>33</v>
      </c>
      <c r="C616" s="29">
        <v>0</v>
      </c>
      <c r="D616" s="29">
        <v>27500</v>
      </c>
      <c r="E616" s="29">
        <v>27500</v>
      </c>
      <c r="F616" s="121" t="s">
        <v>529</v>
      </c>
    </row>
    <row r="617" spans="1:6" x14ac:dyDescent="0.25">
      <c r="A617" s="35" t="s">
        <v>201</v>
      </c>
      <c r="B617" s="36" t="s">
        <v>202</v>
      </c>
      <c r="C617" s="37">
        <v>56300</v>
      </c>
      <c r="D617" s="37">
        <v>145500</v>
      </c>
      <c r="E617" s="37">
        <v>201800</v>
      </c>
      <c r="F617" s="115">
        <f t="shared" si="9"/>
        <v>358</v>
      </c>
    </row>
    <row r="618" spans="1:6" ht="25.5" x14ac:dyDescent="0.25">
      <c r="A618" s="38" t="s">
        <v>205</v>
      </c>
      <c r="B618" s="39" t="s">
        <v>206</v>
      </c>
      <c r="C618" s="40">
        <v>56300</v>
      </c>
      <c r="D618" s="40">
        <v>145500</v>
      </c>
      <c r="E618" s="40">
        <v>201800</v>
      </c>
      <c r="F618" s="116">
        <f t="shared" si="9"/>
        <v>358</v>
      </c>
    </row>
    <row r="619" spans="1:6" x14ac:dyDescent="0.25">
      <c r="A619" s="24" t="s">
        <v>182</v>
      </c>
      <c r="B619" s="25" t="s">
        <v>183</v>
      </c>
      <c r="C619" s="26">
        <v>56300</v>
      </c>
      <c r="D619" s="26">
        <v>145500</v>
      </c>
      <c r="E619" s="26">
        <v>201800</v>
      </c>
      <c r="F619" s="117">
        <f t="shared" si="9"/>
        <v>358</v>
      </c>
    </row>
    <row r="620" spans="1:6" x14ac:dyDescent="0.25">
      <c r="A620" s="27" t="s">
        <v>32</v>
      </c>
      <c r="B620" s="28" t="s">
        <v>33</v>
      </c>
      <c r="C620" s="29">
        <v>56300</v>
      </c>
      <c r="D620" s="29">
        <v>145500</v>
      </c>
      <c r="E620" s="29">
        <v>201800</v>
      </c>
      <c r="F620" s="118">
        <f t="shared" si="9"/>
        <v>358</v>
      </c>
    </row>
    <row r="621" spans="1:6" x14ac:dyDescent="0.25">
      <c r="A621" s="35" t="s">
        <v>209</v>
      </c>
      <c r="B621" s="36" t="s">
        <v>210</v>
      </c>
      <c r="C621" s="37">
        <v>53700</v>
      </c>
      <c r="D621" s="37">
        <v>0</v>
      </c>
      <c r="E621" s="37">
        <v>53700</v>
      </c>
      <c r="F621" s="115">
        <f t="shared" si="9"/>
        <v>100</v>
      </c>
    </row>
    <row r="622" spans="1:6" x14ac:dyDescent="0.25">
      <c r="A622" s="38" t="s">
        <v>213</v>
      </c>
      <c r="B622" s="39" t="s">
        <v>214</v>
      </c>
      <c r="C622" s="40">
        <v>53700</v>
      </c>
      <c r="D622" s="40">
        <v>0</v>
      </c>
      <c r="E622" s="40">
        <v>53700</v>
      </c>
      <c r="F622" s="116">
        <f t="shared" si="9"/>
        <v>100</v>
      </c>
    </row>
    <row r="623" spans="1:6" x14ac:dyDescent="0.25">
      <c r="A623" s="24" t="s">
        <v>182</v>
      </c>
      <c r="B623" s="25" t="s">
        <v>183</v>
      </c>
      <c r="C623" s="26">
        <v>53700</v>
      </c>
      <c r="D623" s="26">
        <v>0</v>
      </c>
      <c r="E623" s="26">
        <v>53700</v>
      </c>
      <c r="F623" s="117">
        <f t="shared" si="9"/>
        <v>100</v>
      </c>
    </row>
    <row r="624" spans="1:6" x14ac:dyDescent="0.25">
      <c r="A624" s="27" t="s">
        <v>32</v>
      </c>
      <c r="B624" s="28" t="s">
        <v>33</v>
      </c>
      <c r="C624" s="29">
        <v>53700</v>
      </c>
      <c r="D624" s="29">
        <v>0</v>
      </c>
      <c r="E624" s="29">
        <v>53700</v>
      </c>
      <c r="F624" s="118">
        <f t="shared" si="9"/>
        <v>100</v>
      </c>
    </row>
    <row r="625" spans="1:6" ht="30.75" customHeight="1" x14ac:dyDescent="0.25">
      <c r="A625" s="47" t="s">
        <v>412</v>
      </c>
      <c r="B625" s="54" t="s">
        <v>413</v>
      </c>
      <c r="C625" s="48">
        <v>7000</v>
      </c>
      <c r="D625" s="48">
        <v>2200</v>
      </c>
      <c r="E625" s="48">
        <v>9200</v>
      </c>
      <c r="F625" s="114">
        <f t="shared" si="9"/>
        <v>131</v>
      </c>
    </row>
    <row r="626" spans="1:6" x14ac:dyDescent="0.25">
      <c r="A626" s="35" t="s">
        <v>201</v>
      </c>
      <c r="B626" s="36" t="s">
        <v>202</v>
      </c>
      <c r="C626" s="37">
        <v>7000</v>
      </c>
      <c r="D626" s="37">
        <v>2200</v>
      </c>
      <c r="E626" s="37">
        <v>9200</v>
      </c>
      <c r="F626" s="115">
        <f t="shared" si="9"/>
        <v>131</v>
      </c>
    </row>
    <row r="627" spans="1:6" ht="30.75" customHeight="1" x14ac:dyDescent="0.25">
      <c r="A627" s="38" t="s">
        <v>205</v>
      </c>
      <c r="B627" s="39" t="s">
        <v>206</v>
      </c>
      <c r="C627" s="40">
        <v>7000</v>
      </c>
      <c r="D627" s="40">
        <v>2200</v>
      </c>
      <c r="E627" s="40">
        <v>9200</v>
      </c>
      <c r="F627" s="116">
        <f t="shared" si="9"/>
        <v>131</v>
      </c>
    </row>
    <row r="628" spans="1:6" x14ac:dyDescent="0.25">
      <c r="A628" s="24" t="s">
        <v>182</v>
      </c>
      <c r="B628" s="25" t="s">
        <v>183</v>
      </c>
      <c r="C628" s="26">
        <v>7000</v>
      </c>
      <c r="D628" s="26">
        <v>2200</v>
      </c>
      <c r="E628" s="26">
        <v>9200</v>
      </c>
      <c r="F628" s="117">
        <f t="shared" si="9"/>
        <v>131</v>
      </c>
    </row>
    <row r="629" spans="1:6" x14ac:dyDescent="0.25">
      <c r="A629" s="27" t="s">
        <v>32</v>
      </c>
      <c r="B629" s="28" t="s">
        <v>33</v>
      </c>
      <c r="C629" s="29">
        <v>7000</v>
      </c>
      <c r="D629" s="29">
        <v>2200</v>
      </c>
      <c r="E629" s="29">
        <v>9200</v>
      </c>
      <c r="F629" s="118">
        <f t="shared" si="9"/>
        <v>131</v>
      </c>
    </row>
    <row r="630" spans="1:6" x14ac:dyDescent="0.25">
      <c r="A630" s="47" t="s">
        <v>414</v>
      </c>
      <c r="B630" s="54" t="s">
        <v>415</v>
      </c>
      <c r="C630" s="48">
        <v>16100</v>
      </c>
      <c r="D630" s="48">
        <v>105500</v>
      </c>
      <c r="E630" s="48">
        <v>121600</v>
      </c>
      <c r="F630" s="114">
        <f t="shared" si="9"/>
        <v>755</v>
      </c>
    </row>
    <row r="631" spans="1:6" x14ac:dyDescent="0.25">
      <c r="A631" s="35" t="s">
        <v>201</v>
      </c>
      <c r="B631" s="36" t="s">
        <v>202</v>
      </c>
      <c r="C631" s="37">
        <v>16100</v>
      </c>
      <c r="D631" s="37">
        <v>105500</v>
      </c>
      <c r="E631" s="37">
        <v>121600</v>
      </c>
      <c r="F631" s="115">
        <f t="shared" si="9"/>
        <v>755</v>
      </c>
    </row>
    <row r="632" spans="1:6" ht="30.75" customHeight="1" x14ac:dyDescent="0.25">
      <c r="A632" s="38" t="s">
        <v>205</v>
      </c>
      <c r="B632" s="39" t="s">
        <v>206</v>
      </c>
      <c r="C632" s="40">
        <v>16100</v>
      </c>
      <c r="D632" s="40">
        <v>105500</v>
      </c>
      <c r="E632" s="40">
        <v>121600</v>
      </c>
      <c r="F632" s="116">
        <f t="shared" si="9"/>
        <v>755</v>
      </c>
    </row>
    <row r="633" spans="1:6" x14ac:dyDescent="0.25">
      <c r="A633" s="24" t="s">
        <v>182</v>
      </c>
      <c r="B633" s="25" t="s">
        <v>183</v>
      </c>
      <c r="C633" s="26">
        <v>16100</v>
      </c>
      <c r="D633" s="26">
        <v>105500</v>
      </c>
      <c r="E633" s="26">
        <v>121600</v>
      </c>
      <c r="F633" s="117">
        <f t="shared" si="9"/>
        <v>755</v>
      </c>
    </row>
    <row r="634" spans="1:6" x14ac:dyDescent="0.25">
      <c r="A634" s="27" t="s">
        <v>32</v>
      </c>
      <c r="B634" s="28" t="s">
        <v>33</v>
      </c>
      <c r="C634" s="29">
        <v>16100</v>
      </c>
      <c r="D634" s="29">
        <v>105500</v>
      </c>
      <c r="E634" s="29">
        <v>121600</v>
      </c>
      <c r="F634" s="118">
        <f t="shared" si="9"/>
        <v>755</v>
      </c>
    </row>
    <row r="635" spans="1:6" ht="25.5" x14ac:dyDescent="0.25">
      <c r="A635" s="47" t="s">
        <v>416</v>
      </c>
      <c r="B635" s="54" t="s">
        <v>417</v>
      </c>
      <c r="C635" s="48">
        <v>17000</v>
      </c>
      <c r="D635" s="48">
        <v>9300</v>
      </c>
      <c r="E635" s="48">
        <v>26300</v>
      </c>
      <c r="F635" s="114">
        <f t="shared" si="9"/>
        <v>155</v>
      </c>
    </row>
    <row r="636" spans="1:6" x14ac:dyDescent="0.25">
      <c r="A636" s="35" t="s">
        <v>201</v>
      </c>
      <c r="B636" s="36" t="s">
        <v>202</v>
      </c>
      <c r="C636" s="37">
        <v>17000</v>
      </c>
      <c r="D636" s="37">
        <v>9300</v>
      </c>
      <c r="E636" s="37">
        <v>26300</v>
      </c>
      <c r="F636" s="115">
        <f t="shared" si="9"/>
        <v>155</v>
      </c>
    </row>
    <row r="637" spans="1:6" ht="34.5" customHeight="1" x14ac:dyDescent="0.25">
      <c r="A637" s="38" t="s">
        <v>205</v>
      </c>
      <c r="B637" s="39" t="s">
        <v>206</v>
      </c>
      <c r="C637" s="40">
        <v>17000</v>
      </c>
      <c r="D637" s="40">
        <v>9300</v>
      </c>
      <c r="E637" s="40">
        <v>26300</v>
      </c>
      <c r="F637" s="116">
        <f t="shared" si="9"/>
        <v>155</v>
      </c>
    </row>
    <row r="638" spans="1:6" x14ac:dyDescent="0.25">
      <c r="A638" s="24" t="s">
        <v>182</v>
      </c>
      <c r="B638" s="25" t="s">
        <v>183</v>
      </c>
      <c r="C638" s="26">
        <v>17000</v>
      </c>
      <c r="D638" s="26">
        <v>9300</v>
      </c>
      <c r="E638" s="26">
        <v>26300</v>
      </c>
      <c r="F638" s="117">
        <f t="shared" si="9"/>
        <v>155</v>
      </c>
    </row>
    <row r="639" spans="1:6" x14ac:dyDescent="0.25">
      <c r="A639" s="27" t="s">
        <v>32</v>
      </c>
      <c r="B639" s="28" t="s">
        <v>33</v>
      </c>
      <c r="C639" s="29">
        <v>17000</v>
      </c>
      <c r="D639" s="29">
        <v>9300</v>
      </c>
      <c r="E639" s="29">
        <v>26300</v>
      </c>
      <c r="F639" s="118">
        <f t="shared" si="9"/>
        <v>155</v>
      </c>
    </row>
    <row r="640" spans="1:6" ht="27" customHeight="1" x14ac:dyDescent="0.25">
      <c r="A640" s="47" t="s">
        <v>418</v>
      </c>
      <c r="B640" s="54" t="s">
        <v>419</v>
      </c>
      <c r="C640" s="48">
        <v>12500</v>
      </c>
      <c r="D640" s="48">
        <v>13300</v>
      </c>
      <c r="E640" s="48">
        <v>25800</v>
      </c>
      <c r="F640" s="114">
        <f t="shared" si="9"/>
        <v>206</v>
      </c>
    </row>
    <row r="641" spans="1:6" x14ac:dyDescent="0.25">
      <c r="A641" s="35" t="s">
        <v>201</v>
      </c>
      <c r="B641" s="36" t="s">
        <v>202</v>
      </c>
      <c r="C641" s="37">
        <v>12500</v>
      </c>
      <c r="D641" s="37">
        <v>13300</v>
      </c>
      <c r="E641" s="37">
        <v>25800</v>
      </c>
      <c r="F641" s="115">
        <f t="shared" si="9"/>
        <v>206</v>
      </c>
    </row>
    <row r="642" spans="1:6" ht="30.75" customHeight="1" x14ac:dyDescent="0.25">
      <c r="A642" s="38" t="s">
        <v>205</v>
      </c>
      <c r="B642" s="39" t="s">
        <v>206</v>
      </c>
      <c r="C642" s="40">
        <v>12500</v>
      </c>
      <c r="D642" s="40">
        <v>13300</v>
      </c>
      <c r="E642" s="40">
        <v>25800</v>
      </c>
      <c r="F642" s="116">
        <f t="shared" si="9"/>
        <v>206</v>
      </c>
    </row>
    <row r="643" spans="1:6" x14ac:dyDescent="0.25">
      <c r="A643" s="24" t="s">
        <v>182</v>
      </c>
      <c r="B643" s="25" t="s">
        <v>183</v>
      </c>
      <c r="C643" s="26">
        <v>12500</v>
      </c>
      <c r="D643" s="26">
        <v>13300</v>
      </c>
      <c r="E643" s="26">
        <v>25800</v>
      </c>
      <c r="F643" s="117">
        <f t="shared" si="9"/>
        <v>206</v>
      </c>
    </row>
    <row r="644" spans="1:6" x14ac:dyDescent="0.25">
      <c r="A644" s="27" t="s">
        <v>32</v>
      </c>
      <c r="B644" s="28" t="s">
        <v>33</v>
      </c>
      <c r="C644" s="29">
        <v>12500</v>
      </c>
      <c r="D644" s="29">
        <v>13300</v>
      </c>
      <c r="E644" s="29">
        <v>25800</v>
      </c>
      <c r="F644" s="118">
        <f t="shared" si="9"/>
        <v>206</v>
      </c>
    </row>
    <row r="645" spans="1:6" ht="21" customHeight="1" x14ac:dyDescent="0.25">
      <c r="A645" s="47" t="s">
        <v>420</v>
      </c>
      <c r="B645" s="54" t="s">
        <v>421</v>
      </c>
      <c r="C645" s="48">
        <v>25000</v>
      </c>
      <c r="D645" s="48">
        <v>12000</v>
      </c>
      <c r="E645" s="48">
        <v>37000</v>
      </c>
      <c r="F645" s="114">
        <f t="shared" si="9"/>
        <v>148</v>
      </c>
    </row>
    <row r="646" spans="1:6" x14ac:dyDescent="0.25">
      <c r="A646" s="35" t="s">
        <v>201</v>
      </c>
      <c r="B646" s="36" t="s">
        <v>202</v>
      </c>
      <c r="C646" s="37">
        <v>25000</v>
      </c>
      <c r="D646" s="37">
        <v>12000</v>
      </c>
      <c r="E646" s="37">
        <v>37000</v>
      </c>
      <c r="F646" s="115">
        <f t="shared" si="9"/>
        <v>148</v>
      </c>
    </row>
    <row r="647" spans="1:6" ht="32.25" customHeight="1" x14ac:dyDescent="0.25">
      <c r="A647" s="38" t="s">
        <v>205</v>
      </c>
      <c r="B647" s="39" t="s">
        <v>206</v>
      </c>
      <c r="C647" s="40">
        <v>25000</v>
      </c>
      <c r="D647" s="40">
        <v>12000</v>
      </c>
      <c r="E647" s="40">
        <v>37000</v>
      </c>
      <c r="F647" s="116">
        <f t="shared" si="9"/>
        <v>148</v>
      </c>
    </row>
    <row r="648" spans="1:6" x14ac:dyDescent="0.25">
      <c r="A648" s="24" t="s">
        <v>182</v>
      </c>
      <c r="B648" s="25" t="s">
        <v>183</v>
      </c>
      <c r="C648" s="26">
        <v>25000</v>
      </c>
      <c r="D648" s="26">
        <v>12000</v>
      </c>
      <c r="E648" s="26">
        <v>37000</v>
      </c>
      <c r="F648" s="117">
        <f t="shared" si="9"/>
        <v>148</v>
      </c>
    </row>
    <row r="649" spans="1:6" x14ac:dyDescent="0.25">
      <c r="A649" s="27" t="s">
        <v>32</v>
      </c>
      <c r="B649" s="28" t="s">
        <v>33</v>
      </c>
      <c r="C649" s="29">
        <v>25000</v>
      </c>
      <c r="D649" s="29">
        <v>12000</v>
      </c>
      <c r="E649" s="29">
        <v>37000</v>
      </c>
      <c r="F649" s="118">
        <f t="shared" ref="F649:F711" si="10">ROUND(E649/C649*100,0)</f>
        <v>148</v>
      </c>
    </row>
    <row r="650" spans="1:6" x14ac:dyDescent="0.25">
      <c r="A650" s="47" t="s">
        <v>422</v>
      </c>
      <c r="B650" s="54" t="s">
        <v>423</v>
      </c>
      <c r="C650" s="48">
        <v>65000</v>
      </c>
      <c r="D650" s="48">
        <v>-4000</v>
      </c>
      <c r="E650" s="48">
        <v>61000</v>
      </c>
      <c r="F650" s="114">
        <f t="shared" si="10"/>
        <v>94</v>
      </c>
    </row>
    <row r="651" spans="1:6" x14ac:dyDescent="0.25">
      <c r="A651" s="35" t="s">
        <v>194</v>
      </c>
      <c r="B651" s="36" t="s">
        <v>195</v>
      </c>
      <c r="C651" s="37">
        <v>61000</v>
      </c>
      <c r="D651" s="37">
        <v>0</v>
      </c>
      <c r="E651" s="37">
        <v>61000</v>
      </c>
      <c r="F651" s="115">
        <f t="shared" si="10"/>
        <v>100</v>
      </c>
    </row>
    <row r="652" spans="1:6" x14ac:dyDescent="0.25">
      <c r="A652" s="38" t="s">
        <v>196</v>
      </c>
      <c r="B652" s="39" t="s">
        <v>195</v>
      </c>
      <c r="C652" s="40">
        <v>61000</v>
      </c>
      <c r="D652" s="40">
        <v>0</v>
      </c>
      <c r="E652" s="40">
        <v>61000</v>
      </c>
      <c r="F652" s="116">
        <f t="shared" si="10"/>
        <v>100</v>
      </c>
    </row>
    <row r="653" spans="1:6" x14ac:dyDescent="0.25">
      <c r="A653" s="24" t="s">
        <v>182</v>
      </c>
      <c r="B653" s="25" t="s">
        <v>183</v>
      </c>
      <c r="C653" s="26">
        <v>61000</v>
      </c>
      <c r="D653" s="26">
        <v>0</v>
      </c>
      <c r="E653" s="26">
        <v>61000</v>
      </c>
      <c r="F653" s="117">
        <f t="shared" si="10"/>
        <v>100</v>
      </c>
    </row>
    <row r="654" spans="1:6" x14ac:dyDescent="0.25">
      <c r="A654" s="27" t="s">
        <v>32</v>
      </c>
      <c r="B654" s="28" t="s">
        <v>33</v>
      </c>
      <c r="C654" s="29">
        <v>61000</v>
      </c>
      <c r="D654" s="29">
        <v>0</v>
      </c>
      <c r="E654" s="29">
        <v>61000</v>
      </c>
      <c r="F654" s="118">
        <f t="shared" si="10"/>
        <v>100</v>
      </c>
    </row>
    <row r="655" spans="1:6" ht="30" customHeight="1" x14ac:dyDescent="0.25">
      <c r="A655" s="35" t="s">
        <v>215</v>
      </c>
      <c r="B655" s="36" t="s">
        <v>216</v>
      </c>
      <c r="C655" s="37">
        <v>4000</v>
      </c>
      <c r="D655" s="37">
        <v>-4000</v>
      </c>
      <c r="E655" s="37">
        <v>0</v>
      </c>
      <c r="F655" s="115">
        <f t="shared" si="10"/>
        <v>0</v>
      </c>
    </row>
    <row r="656" spans="1:6" ht="27.75" customHeight="1" x14ac:dyDescent="0.25">
      <c r="A656" s="38" t="s">
        <v>217</v>
      </c>
      <c r="B656" s="39" t="s">
        <v>216</v>
      </c>
      <c r="C656" s="40">
        <v>4000</v>
      </c>
      <c r="D656" s="40">
        <v>-4000</v>
      </c>
      <c r="E656" s="40">
        <v>0</v>
      </c>
      <c r="F656" s="116">
        <f t="shared" si="10"/>
        <v>0</v>
      </c>
    </row>
    <row r="657" spans="1:6" x14ac:dyDescent="0.25">
      <c r="A657" s="24" t="s">
        <v>182</v>
      </c>
      <c r="B657" s="25" t="s">
        <v>183</v>
      </c>
      <c r="C657" s="26">
        <v>4000</v>
      </c>
      <c r="D657" s="26">
        <v>-4000</v>
      </c>
      <c r="E657" s="26">
        <v>0</v>
      </c>
      <c r="F657" s="117">
        <f t="shared" si="10"/>
        <v>0</v>
      </c>
    </row>
    <row r="658" spans="1:6" x14ac:dyDescent="0.25">
      <c r="A658" s="27" t="s">
        <v>32</v>
      </c>
      <c r="B658" s="28" t="s">
        <v>33</v>
      </c>
      <c r="C658" s="29">
        <v>4000</v>
      </c>
      <c r="D658" s="29">
        <v>-4000</v>
      </c>
      <c r="E658" s="29">
        <v>0</v>
      </c>
      <c r="F658" s="118">
        <f t="shared" si="10"/>
        <v>0</v>
      </c>
    </row>
    <row r="659" spans="1:6" x14ac:dyDescent="0.25">
      <c r="A659" s="47" t="s">
        <v>424</v>
      </c>
      <c r="B659" s="54" t="s">
        <v>425</v>
      </c>
      <c r="C659" s="48">
        <v>10600</v>
      </c>
      <c r="D659" s="48">
        <v>400</v>
      </c>
      <c r="E659" s="48">
        <v>11000</v>
      </c>
      <c r="F659" s="114">
        <f t="shared" si="10"/>
        <v>104</v>
      </c>
    </row>
    <row r="660" spans="1:6" x14ac:dyDescent="0.25">
      <c r="A660" s="35" t="s">
        <v>194</v>
      </c>
      <c r="B660" s="36" t="s">
        <v>195</v>
      </c>
      <c r="C660" s="37">
        <v>10600</v>
      </c>
      <c r="D660" s="37">
        <v>400</v>
      </c>
      <c r="E660" s="37">
        <v>11000</v>
      </c>
      <c r="F660" s="115">
        <f t="shared" si="10"/>
        <v>104</v>
      </c>
    </row>
    <row r="661" spans="1:6" x14ac:dyDescent="0.25">
      <c r="A661" s="38" t="s">
        <v>196</v>
      </c>
      <c r="B661" s="39" t="s">
        <v>195</v>
      </c>
      <c r="C661" s="40">
        <v>10600</v>
      </c>
      <c r="D661" s="40">
        <v>400</v>
      </c>
      <c r="E661" s="40">
        <v>11000</v>
      </c>
      <c r="F661" s="116">
        <f t="shared" si="10"/>
        <v>104</v>
      </c>
    </row>
    <row r="662" spans="1:6" x14ac:dyDescent="0.25">
      <c r="A662" s="24" t="s">
        <v>182</v>
      </c>
      <c r="B662" s="25" t="s">
        <v>183</v>
      </c>
      <c r="C662" s="26">
        <v>10600</v>
      </c>
      <c r="D662" s="26">
        <v>400</v>
      </c>
      <c r="E662" s="26">
        <v>11000</v>
      </c>
      <c r="F662" s="117">
        <f t="shared" si="10"/>
        <v>104</v>
      </c>
    </row>
    <row r="663" spans="1:6" x14ac:dyDescent="0.25">
      <c r="A663" s="27" t="s">
        <v>32</v>
      </c>
      <c r="B663" s="28" t="s">
        <v>33</v>
      </c>
      <c r="C663" s="29">
        <v>10600</v>
      </c>
      <c r="D663" s="29">
        <v>400</v>
      </c>
      <c r="E663" s="29">
        <v>11000</v>
      </c>
      <c r="F663" s="118">
        <f t="shared" si="10"/>
        <v>104</v>
      </c>
    </row>
    <row r="664" spans="1:6" ht="25.5" x14ac:dyDescent="0.25">
      <c r="A664" s="47" t="s">
        <v>426</v>
      </c>
      <c r="B664" s="54" t="s">
        <v>427</v>
      </c>
      <c r="C664" s="48">
        <v>45000</v>
      </c>
      <c r="D664" s="48">
        <v>21000</v>
      </c>
      <c r="E664" s="48">
        <v>66000</v>
      </c>
      <c r="F664" s="114">
        <f t="shared" si="10"/>
        <v>147</v>
      </c>
    </row>
    <row r="665" spans="1:6" x14ac:dyDescent="0.25">
      <c r="A665" s="35" t="s">
        <v>201</v>
      </c>
      <c r="B665" s="36" t="s">
        <v>202</v>
      </c>
      <c r="C665" s="37">
        <v>45000</v>
      </c>
      <c r="D665" s="37">
        <v>21000</v>
      </c>
      <c r="E665" s="37">
        <v>66000</v>
      </c>
      <c r="F665" s="115">
        <f t="shared" si="10"/>
        <v>147</v>
      </c>
    </row>
    <row r="666" spans="1:6" ht="24.75" customHeight="1" x14ac:dyDescent="0.25">
      <c r="A666" s="38" t="s">
        <v>205</v>
      </c>
      <c r="B666" s="39" t="s">
        <v>206</v>
      </c>
      <c r="C666" s="40">
        <v>45000</v>
      </c>
      <c r="D666" s="40">
        <v>21000</v>
      </c>
      <c r="E666" s="40">
        <v>66000</v>
      </c>
      <c r="F666" s="116">
        <f t="shared" si="10"/>
        <v>147</v>
      </c>
    </row>
    <row r="667" spans="1:6" x14ac:dyDescent="0.25">
      <c r="A667" s="24" t="s">
        <v>182</v>
      </c>
      <c r="B667" s="25" t="s">
        <v>183</v>
      </c>
      <c r="C667" s="26">
        <v>45000</v>
      </c>
      <c r="D667" s="26">
        <v>21000</v>
      </c>
      <c r="E667" s="26">
        <v>66000</v>
      </c>
      <c r="F667" s="117">
        <f t="shared" si="10"/>
        <v>147</v>
      </c>
    </row>
    <row r="668" spans="1:6" x14ac:dyDescent="0.25">
      <c r="A668" s="27" t="s">
        <v>32</v>
      </c>
      <c r="B668" s="28" t="s">
        <v>33</v>
      </c>
      <c r="C668" s="29">
        <v>45000</v>
      </c>
      <c r="D668" s="29">
        <v>21000</v>
      </c>
      <c r="E668" s="29">
        <v>66000</v>
      </c>
      <c r="F668" s="118">
        <f t="shared" si="10"/>
        <v>147</v>
      </c>
    </row>
    <row r="669" spans="1:6" x14ac:dyDescent="0.25">
      <c r="A669" s="47" t="s">
        <v>428</v>
      </c>
      <c r="B669" s="54" t="s">
        <v>429</v>
      </c>
      <c r="C669" s="48">
        <v>300</v>
      </c>
      <c r="D669" s="48">
        <v>12700</v>
      </c>
      <c r="E669" s="48">
        <v>13000</v>
      </c>
      <c r="F669" s="114">
        <f t="shared" si="10"/>
        <v>4333</v>
      </c>
    </row>
    <row r="670" spans="1:6" x14ac:dyDescent="0.25">
      <c r="A670" s="35" t="s">
        <v>194</v>
      </c>
      <c r="B670" s="36" t="s">
        <v>195</v>
      </c>
      <c r="C670" s="37">
        <v>300</v>
      </c>
      <c r="D670" s="37">
        <v>12700</v>
      </c>
      <c r="E670" s="37">
        <v>13000</v>
      </c>
      <c r="F670" s="115">
        <f t="shared" si="10"/>
        <v>4333</v>
      </c>
    </row>
    <row r="671" spans="1:6" x14ac:dyDescent="0.25">
      <c r="A671" s="38" t="s">
        <v>196</v>
      </c>
      <c r="B671" s="39" t="s">
        <v>195</v>
      </c>
      <c r="C671" s="40">
        <v>300</v>
      </c>
      <c r="D671" s="40">
        <v>12700</v>
      </c>
      <c r="E671" s="40">
        <v>13000</v>
      </c>
      <c r="F671" s="116">
        <f t="shared" si="10"/>
        <v>4333</v>
      </c>
    </row>
    <row r="672" spans="1:6" x14ac:dyDescent="0.25">
      <c r="A672" s="24" t="s">
        <v>182</v>
      </c>
      <c r="B672" s="25" t="s">
        <v>183</v>
      </c>
      <c r="C672" s="26">
        <v>300</v>
      </c>
      <c r="D672" s="26">
        <v>12700</v>
      </c>
      <c r="E672" s="26">
        <v>13000</v>
      </c>
      <c r="F672" s="117">
        <f t="shared" si="10"/>
        <v>4333</v>
      </c>
    </row>
    <row r="673" spans="1:6" x14ac:dyDescent="0.25">
      <c r="A673" s="27" t="s">
        <v>32</v>
      </c>
      <c r="B673" s="28" t="s">
        <v>33</v>
      </c>
      <c r="C673" s="29">
        <v>300</v>
      </c>
      <c r="D673" s="29">
        <v>12700</v>
      </c>
      <c r="E673" s="29">
        <v>13000</v>
      </c>
      <c r="F673" s="118">
        <f t="shared" si="10"/>
        <v>4333</v>
      </c>
    </row>
    <row r="674" spans="1:6" x14ac:dyDescent="0.25">
      <c r="A674" s="47" t="s">
        <v>430</v>
      </c>
      <c r="B674" s="54" t="s">
        <v>431</v>
      </c>
      <c r="C674" s="48">
        <v>500</v>
      </c>
      <c r="D674" s="48">
        <v>0</v>
      </c>
      <c r="E674" s="48">
        <v>500</v>
      </c>
      <c r="F674" s="114">
        <f t="shared" si="10"/>
        <v>100</v>
      </c>
    </row>
    <row r="675" spans="1:6" x14ac:dyDescent="0.25">
      <c r="A675" s="35" t="s">
        <v>201</v>
      </c>
      <c r="B675" s="36" t="s">
        <v>202</v>
      </c>
      <c r="C675" s="37">
        <v>500</v>
      </c>
      <c r="D675" s="37">
        <v>0</v>
      </c>
      <c r="E675" s="37">
        <v>500</v>
      </c>
      <c r="F675" s="115">
        <f t="shared" si="10"/>
        <v>100</v>
      </c>
    </row>
    <row r="676" spans="1:6" ht="33.75" customHeight="1" x14ac:dyDescent="0.25">
      <c r="A676" s="38" t="s">
        <v>205</v>
      </c>
      <c r="B676" s="39" t="s">
        <v>206</v>
      </c>
      <c r="C676" s="40">
        <v>500</v>
      </c>
      <c r="D676" s="40">
        <v>0</v>
      </c>
      <c r="E676" s="40">
        <v>500</v>
      </c>
      <c r="F676" s="116">
        <f t="shared" si="10"/>
        <v>100</v>
      </c>
    </row>
    <row r="677" spans="1:6" x14ac:dyDescent="0.25">
      <c r="A677" s="24" t="s">
        <v>182</v>
      </c>
      <c r="B677" s="25" t="s">
        <v>183</v>
      </c>
      <c r="C677" s="26">
        <v>500</v>
      </c>
      <c r="D677" s="26">
        <v>0</v>
      </c>
      <c r="E677" s="26">
        <v>500</v>
      </c>
      <c r="F677" s="117">
        <f t="shared" si="10"/>
        <v>100</v>
      </c>
    </row>
    <row r="678" spans="1:6" x14ac:dyDescent="0.25">
      <c r="A678" s="27" t="s">
        <v>32</v>
      </c>
      <c r="B678" s="28" t="s">
        <v>33</v>
      </c>
      <c r="C678" s="29">
        <v>500</v>
      </c>
      <c r="D678" s="29">
        <v>0</v>
      </c>
      <c r="E678" s="29">
        <v>500</v>
      </c>
      <c r="F678" s="118">
        <f t="shared" si="10"/>
        <v>100</v>
      </c>
    </row>
    <row r="679" spans="1:6" x14ac:dyDescent="0.25">
      <c r="A679" s="47" t="s">
        <v>432</v>
      </c>
      <c r="B679" s="54" t="s">
        <v>433</v>
      </c>
      <c r="C679" s="48">
        <v>500</v>
      </c>
      <c r="D679" s="48">
        <v>-500</v>
      </c>
      <c r="E679" s="48">
        <v>0</v>
      </c>
      <c r="F679" s="114">
        <f t="shared" si="10"/>
        <v>0</v>
      </c>
    </row>
    <row r="680" spans="1:6" x14ac:dyDescent="0.25">
      <c r="A680" s="35" t="s">
        <v>201</v>
      </c>
      <c r="B680" s="36" t="s">
        <v>202</v>
      </c>
      <c r="C680" s="37">
        <v>500</v>
      </c>
      <c r="D680" s="37">
        <v>-500</v>
      </c>
      <c r="E680" s="37">
        <v>0</v>
      </c>
      <c r="F680" s="115">
        <f t="shared" si="10"/>
        <v>0</v>
      </c>
    </row>
    <row r="681" spans="1:6" ht="28.5" customHeight="1" x14ac:dyDescent="0.25">
      <c r="A681" s="38" t="s">
        <v>205</v>
      </c>
      <c r="B681" s="39" t="s">
        <v>206</v>
      </c>
      <c r="C681" s="40">
        <v>500</v>
      </c>
      <c r="D681" s="40">
        <v>-500</v>
      </c>
      <c r="E681" s="40">
        <v>0</v>
      </c>
      <c r="F681" s="116">
        <f t="shared" si="10"/>
        <v>0</v>
      </c>
    </row>
    <row r="682" spans="1:6" x14ac:dyDescent="0.25">
      <c r="A682" s="24" t="s">
        <v>182</v>
      </c>
      <c r="B682" s="25" t="s">
        <v>183</v>
      </c>
      <c r="C682" s="26">
        <v>500</v>
      </c>
      <c r="D682" s="26">
        <v>-500</v>
      </c>
      <c r="E682" s="26">
        <v>0</v>
      </c>
      <c r="F682" s="117">
        <f t="shared" si="10"/>
        <v>0</v>
      </c>
    </row>
    <row r="683" spans="1:6" x14ac:dyDescent="0.25">
      <c r="A683" s="27" t="s">
        <v>32</v>
      </c>
      <c r="B683" s="28" t="s">
        <v>33</v>
      </c>
      <c r="C683" s="29">
        <v>500</v>
      </c>
      <c r="D683" s="29">
        <v>-500</v>
      </c>
      <c r="E683" s="29">
        <v>0</v>
      </c>
      <c r="F683" s="118">
        <f t="shared" si="10"/>
        <v>0</v>
      </c>
    </row>
    <row r="684" spans="1:6" x14ac:dyDescent="0.25">
      <c r="A684" s="47" t="s">
        <v>434</v>
      </c>
      <c r="B684" s="54" t="s">
        <v>435</v>
      </c>
      <c r="C684" s="48">
        <v>90000</v>
      </c>
      <c r="D684" s="48">
        <v>0</v>
      </c>
      <c r="E684" s="48">
        <v>90000</v>
      </c>
      <c r="F684" s="114">
        <f t="shared" si="10"/>
        <v>100</v>
      </c>
    </row>
    <row r="685" spans="1:6" x14ac:dyDescent="0.25">
      <c r="A685" s="35" t="s">
        <v>201</v>
      </c>
      <c r="B685" s="36" t="s">
        <v>202</v>
      </c>
      <c r="C685" s="37">
        <v>90000</v>
      </c>
      <c r="D685" s="37">
        <v>0</v>
      </c>
      <c r="E685" s="37">
        <v>90000</v>
      </c>
      <c r="F685" s="115">
        <f t="shared" si="10"/>
        <v>100</v>
      </c>
    </row>
    <row r="686" spans="1:6" ht="36" customHeight="1" x14ac:dyDescent="0.25">
      <c r="A686" s="38" t="s">
        <v>205</v>
      </c>
      <c r="B686" s="39" t="s">
        <v>206</v>
      </c>
      <c r="C686" s="40">
        <v>90000</v>
      </c>
      <c r="D686" s="40">
        <v>0</v>
      </c>
      <c r="E686" s="40">
        <v>90000</v>
      </c>
      <c r="F686" s="116">
        <f t="shared" si="10"/>
        <v>100</v>
      </c>
    </row>
    <row r="687" spans="1:6" x14ac:dyDescent="0.25">
      <c r="A687" s="24" t="s">
        <v>182</v>
      </c>
      <c r="B687" s="25" t="s">
        <v>183</v>
      </c>
      <c r="C687" s="26">
        <v>90000</v>
      </c>
      <c r="D687" s="26">
        <v>0</v>
      </c>
      <c r="E687" s="26">
        <v>90000</v>
      </c>
      <c r="F687" s="117">
        <f t="shared" si="10"/>
        <v>100</v>
      </c>
    </row>
    <row r="688" spans="1:6" x14ac:dyDescent="0.25">
      <c r="A688" s="27" t="s">
        <v>32</v>
      </c>
      <c r="B688" s="28" t="s">
        <v>33</v>
      </c>
      <c r="C688" s="29">
        <v>90000</v>
      </c>
      <c r="D688" s="29">
        <v>0</v>
      </c>
      <c r="E688" s="29">
        <v>90000</v>
      </c>
      <c r="F688" s="118">
        <f t="shared" si="10"/>
        <v>100</v>
      </c>
    </row>
    <row r="689" spans="1:6" ht="21.75" customHeight="1" x14ac:dyDescent="0.25">
      <c r="A689" s="47" t="s">
        <v>436</v>
      </c>
      <c r="B689" s="54" t="s">
        <v>437</v>
      </c>
      <c r="C689" s="48">
        <v>11500</v>
      </c>
      <c r="D689" s="48">
        <v>-500</v>
      </c>
      <c r="E689" s="48">
        <v>11000</v>
      </c>
      <c r="F689" s="114">
        <f t="shared" si="10"/>
        <v>96</v>
      </c>
    </row>
    <row r="690" spans="1:6" x14ac:dyDescent="0.25">
      <c r="A690" s="35" t="s">
        <v>201</v>
      </c>
      <c r="B690" s="36" t="s">
        <v>202</v>
      </c>
      <c r="C690" s="37">
        <v>11500</v>
      </c>
      <c r="D690" s="37">
        <v>-500</v>
      </c>
      <c r="E690" s="37">
        <v>11000</v>
      </c>
      <c r="F690" s="115">
        <f t="shared" si="10"/>
        <v>96</v>
      </c>
    </row>
    <row r="691" spans="1:6" ht="27" customHeight="1" x14ac:dyDescent="0.25">
      <c r="A691" s="38" t="s">
        <v>205</v>
      </c>
      <c r="B691" s="39" t="s">
        <v>206</v>
      </c>
      <c r="C691" s="40">
        <v>11500</v>
      </c>
      <c r="D691" s="40">
        <v>-500</v>
      </c>
      <c r="E691" s="40">
        <v>11000</v>
      </c>
      <c r="F691" s="116">
        <f t="shared" si="10"/>
        <v>96</v>
      </c>
    </row>
    <row r="692" spans="1:6" x14ac:dyDescent="0.25">
      <c r="A692" s="24" t="s">
        <v>182</v>
      </c>
      <c r="B692" s="25" t="s">
        <v>183</v>
      </c>
      <c r="C692" s="26">
        <v>11500</v>
      </c>
      <c r="D692" s="26">
        <v>-500</v>
      </c>
      <c r="E692" s="26">
        <v>11000</v>
      </c>
      <c r="F692" s="117">
        <f t="shared" si="10"/>
        <v>96</v>
      </c>
    </row>
    <row r="693" spans="1:6" x14ac:dyDescent="0.25">
      <c r="A693" s="27" t="s">
        <v>32</v>
      </c>
      <c r="B693" s="28" t="s">
        <v>33</v>
      </c>
      <c r="C693" s="29">
        <v>11500</v>
      </c>
      <c r="D693" s="29">
        <v>-500</v>
      </c>
      <c r="E693" s="29">
        <v>11000</v>
      </c>
      <c r="F693" s="118">
        <f t="shared" si="10"/>
        <v>96</v>
      </c>
    </row>
    <row r="694" spans="1:6" ht="25.5" x14ac:dyDescent="0.25">
      <c r="A694" s="47" t="s">
        <v>438</v>
      </c>
      <c r="B694" s="54" t="s">
        <v>439</v>
      </c>
      <c r="C694" s="48">
        <v>6400</v>
      </c>
      <c r="D694" s="48">
        <v>21000</v>
      </c>
      <c r="E694" s="48">
        <v>27400</v>
      </c>
      <c r="F694" s="114">
        <f t="shared" si="10"/>
        <v>428</v>
      </c>
    </row>
    <row r="695" spans="1:6" x14ac:dyDescent="0.25">
      <c r="A695" s="35" t="s">
        <v>194</v>
      </c>
      <c r="B695" s="36" t="s">
        <v>195</v>
      </c>
      <c r="C695" s="37">
        <v>4400</v>
      </c>
      <c r="D695" s="37">
        <v>11300</v>
      </c>
      <c r="E695" s="37">
        <v>15700</v>
      </c>
      <c r="F695" s="115">
        <f t="shared" si="10"/>
        <v>357</v>
      </c>
    </row>
    <row r="696" spans="1:6" x14ac:dyDescent="0.25">
      <c r="A696" s="38" t="s">
        <v>196</v>
      </c>
      <c r="B696" s="39" t="s">
        <v>195</v>
      </c>
      <c r="C696" s="40">
        <v>4400</v>
      </c>
      <c r="D696" s="40">
        <v>11300</v>
      </c>
      <c r="E696" s="40">
        <v>15700</v>
      </c>
      <c r="F696" s="116">
        <f t="shared" si="10"/>
        <v>357</v>
      </c>
    </row>
    <row r="697" spans="1:6" x14ac:dyDescent="0.25">
      <c r="A697" s="24" t="s">
        <v>182</v>
      </c>
      <c r="B697" s="25" t="s">
        <v>183</v>
      </c>
      <c r="C697" s="26">
        <v>3400</v>
      </c>
      <c r="D697" s="26">
        <v>-100</v>
      </c>
      <c r="E697" s="26">
        <v>3300</v>
      </c>
      <c r="F697" s="117">
        <f t="shared" si="10"/>
        <v>97</v>
      </c>
    </row>
    <row r="698" spans="1:6" x14ac:dyDescent="0.25">
      <c r="A698" s="27" t="s">
        <v>32</v>
      </c>
      <c r="B698" s="28" t="s">
        <v>33</v>
      </c>
      <c r="C698" s="29">
        <v>3400</v>
      </c>
      <c r="D698" s="29">
        <v>-100</v>
      </c>
      <c r="E698" s="29">
        <v>3300</v>
      </c>
      <c r="F698" s="118">
        <f t="shared" si="10"/>
        <v>97</v>
      </c>
    </row>
    <row r="699" spans="1:6" x14ac:dyDescent="0.25">
      <c r="A699" s="24" t="s">
        <v>184</v>
      </c>
      <c r="B699" s="25" t="s">
        <v>185</v>
      </c>
      <c r="C699" s="26">
        <v>1000</v>
      </c>
      <c r="D699" s="26">
        <v>11400</v>
      </c>
      <c r="E699" s="26">
        <v>12400</v>
      </c>
      <c r="F699" s="117">
        <f t="shared" si="10"/>
        <v>1240</v>
      </c>
    </row>
    <row r="700" spans="1:6" ht="30.75" customHeight="1" x14ac:dyDescent="0.25">
      <c r="A700" s="27" t="s">
        <v>46</v>
      </c>
      <c r="B700" s="28" t="s">
        <v>47</v>
      </c>
      <c r="C700" s="29">
        <v>1000</v>
      </c>
      <c r="D700" s="29">
        <v>11400</v>
      </c>
      <c r="E700" s="29">
        <v>12400</v>
      </c>
      <c r="F700" s="118">
        <f t="shared" si="10"/>
        <v>1240</v>
      </c>
    </row>
    <row r="701" spans="1:6" x14ac:dyDescent="0.25">
      <c r="A701" s="35" t="s">
        <v>209</v>
      </c>
      <c r="B701" s="36" t="s">
        <v>210</v>
      </c>
      <c r="C701" s="37">
        <v>2000</v>
      </c>
      <c r="D701" s="37">
        <v>9700</v>
      </c>
      <c r="E701" s="37">
        <v>11700</v>
      </c>
      <c r="F701" s="115">
        <f t="shared" si="10"/>
        <v>585</v>
      </c>
    </row>
    <row r="702" spans="1:6" x14ac:dyDescent="0.25">
      <c r="A702" s="38" t="s">
        <v>213</v>
      </c>
      <c r="B702" s="39" t="s">
        <v>214</v>
      </c>
      <c r="C702" s="40">
        <v>2000</v>
      </c>
      <c r="D702" s="40">
        <v>9700</v>
      </c>
      <c r="E702" s="40">
        <v>11700</v>
      </c>
      <c r="F702" s="116">
        <f t="shared" si="10"/>
        <v>585</v>
      </c>
    </row>
    <row r="703" spans="1:6" x14ac:dyDescent="0.25">
      <c r="A703" s="24" t="s">
        <v>182</v>
      </c>
      <c r="B703" s="25" t="s">
        <v>183</v>
      </c>
      <c r="C703" s="26">
        <v>2000</v>
      </c>
      <c r="D703" s="26">
        <v>-1700</v>
      </c>
      <c r="E703" s="26">
        <v>300</v>
      </c>
      <c r="F703" s="117">
        <f t="shared" si="10"/>
        <v>15</v>
      </c>
    </row>
    <row r="704" spans="1:6" x14ac:dyDescent="0.25">
      <c r="A704" s="27" t="s">
        <v>32</v>
      </c>
      <c r="B704" s="28" t="s">
        <v>33</v>
      </c>
      <c r="C704" s="29">
        <v>2000</v>
      </c>
      <c r="D704" s="29">
        <v>-1700</v>
      </c>
      <c r="E704" s="29">
        <v>300</v>
      </c>
      <c r="F704" s="118">
        <f t="shared" si="10"/>
        <v>15</v>
      </c>
    </row>
    <row r="705" spans="1:6" x14ac:dyDescent="0.25">
      <c r="A705" s="24" t="s">
        <v>184</v>
      </c>
      <c r="B705" s="25" t="s">
        <v>185</v>
      </c>
      <c r="C705" s="26">
        <v>0</v>
      </c>
      <c r="D705" s="26">
        <v>11400</v>
      </c>
      <c r="E705" s="26">
        <v>11400</v>
      </c>
      <c r="F705" s="117" t="s">
        <v>529</v>
      </c>
    </row>
    <row r="706" spans="1:6" ht="27.75" customHeight="1" x14ac:dyDescent="0.25">
      <c r="A706" s="27" t="s">
        <v>46</v>
      </c>
      <c r="B706" s="28" t="s">
        <v>47</v>
      </c>
      <c r="C706" s="29">
        <v>0</v>
      </c>
      <c r="D706" s="29">
        <v>11400</v>
      </c>
      <c r="E706" s="29">
        <v>11400</v>
      </c>
      <c r="F706" s="121" t="s">
        <v>529</v>
      </c>
    </row>
    <row r="707" spans="1:6" ht="25.5" x14ac:dyDescent="0.25">
      <c r="A707" s="47" t="s">
        <v>440</v>
      </c>
      <c r="B707" s="54" t="s">
        <v>441</v>
      </c>
      <c r="C707" s="48">
        <v>5000</v>
      </c>
      <c r="D707" s="48">
        <v>4900</v>
      </c>
      <c r="E707" s="48">
        <v>9900</v>
      </c>
      <c r="F707" s="114">
        <f t="shared" si="10"/>
        <v>198</v>
      </c>
    </row>
    <row r="708" spans="1:6" x14ac:dyDescent="0.25">
      <c r="A708" s="35" t="s">
        <v>194</v>
      </c>
      <c r="B708" s="36" t="s">
        <v>195</v>
      </c>
      <c r="C708" s="37">
        <v>3000</v>
      </c>
      <c r="D708" s="37">
        <v>6900</v>
      </c>
      <c r="E708" s="37">
        <v>9900</v>
      </c>
      <c r="F708" s="115">
        <f t="shared" si="10"/>
        <v>330</v>
      </c>
    </row>
    <row r="709" spans="1:6" x14ac:dyDescent="0.25">
      <c r="A709" s="38" t="s">
        <v>196</v>
      </c>
      <c r="B709" s="39" t="s">
        <v>195</v>
      </c>
      <c r="C709" s="40">
        <v>3000</v>
      </c>
      <c r="D709" s="40">
        <v>6900</v>
      </c>
      <c r="E709" s="40">
        <v>9900</v>
      </c>
      <c r="F709" s="116">
        <f t="shared" si="10"/>
        <v>330</v>
      </c>
    </row>
    <row r="710" spans="1:6" x14ac:dyDescent="0.25">
      <c r="A710" s="24" t="s">
        <v>182</v>
      </c>
      <c r="B710" s="25" t="s">
        <v>183</v>
      </c>
      <c r="C710" s="26">
        <v>3000</v>
      </c>
      <c r="D710" s="26">
        <v>5300</v>
      </c>
      <c r="E710" s="26">
        <v>8300</v>
      </c>
      <c r="F710" s="117">
        <f t="shared" si="10"/>
        <v>277</v>
      </c>
    </row>
    <row r="711" spans="1:6" ht="25.5" x14ac:dyDescent="0.25">
      <c r="A711" s="27" t="s">
        <v>42</v>
      </c>
      <c r="B711" s="28" t="s">
        <v>43</v>
      </c>
      <c r="C711" s="29">
        <v>3000</v>
      </c>
      <c r="D711" s="29">
        <v>5300</v>
      </c>
      <c r="E711" s="29">
        <v>8300</v>
      </c>
      <c r="F711" s="118">
        <f t="shared" si="10"/>
        <v>277</v>
      </c>
    </row>
    <row r="712" spans="1:6" x14ac:dyDescent="0.25">
      <c r="A712" s="24" t="s">
        <v>184</v>
      </c>
      <c r="B712" s="25" t="s">
        <v>185</v>
      </c>
      <c r="C712" s="26">
        <v>0</v>
      </c>
      <c r="D712" s="26">
        <v>1600</v>
      </c>
      <c r="E712" s="26">
        <v>1600</v>
      </c>
      <c r="F712" s="117" t="s">
        <v>529</v>
      </c>
    </row>
    <row r="713" spans="1:6" ht="29.25" customHeight="1" x14ac:dyDescent="0.25">
      <c r="A713" s="27" t="s">
        <v>46</v>
      </c>
      <c r="B713" s="28" t="s">
        <v>47</v>
      </c>
      <c r="C713" s="29">
        <v>0</v>
      </c>
      <c r="D713" s="29">
        <v>1600</v>
      </c>
      <c r="E713" s="29">
        <v>1600</v>
      </c>
      <c r="F713" s="121" t="s">
        <v>529</v>
      </c>
    </row>
    <row r="714" spans="1:6" x14ac:dyDescent="0.25">
      <c r="A714" s="35" t="s">
        <v>209</v>
      </c>
      <c r="B714" s="36" t="s">
        <v>210</v>
      </c>
      <c r="C714" s="37">
        <v>2000</v>
      </c>
      <c r="D714" s="37">
        <v>-2000</v>
      </c>
      <c r="E714" s="37">
        <v>0</v>
      </c>
      <c r="F714" s="115">
        <f t="shared" ref="F714:F775" si="11">ROUND(E714/C714*100,0)</f>
        <v>0</v>
      </c>
    </row>
    <row r="715" spans="1:6" x14ac:dyDescent="0.25">
      <c r="A715" s="38" t="s">
        <v>213</v>
      </c>
      <c r="B715" s="39" t="s">
        <v>214</v>
      </c>
      <c r="C715" s="40">
        <v>2000</v>
      </c>
      <c r="D715" s="40">
        <v>-2000</v>
      </c>
      <c r="E715" s="40">
        <v>0</v>
      </c>
      <c r="F715" s="116">
        <f t="shared" si="11"/>
        <v>0</v>
      </c>
    </row>
    <row r="716" spans="1:6" x14ac:dyDescent="0.25">
      <c r="A716" s="24" t="s">
        <v>182</v>
      </c>
      <c r="B716" s="25" t="s">
        <v>183</v>
      </c>
      <c r="C716" s="26">
        <v>2000</v>
      </c>
      <c r="D716" s="26">
        <v>-2000</v>
      </c>
      <c r="E716" s="26">
        <v>0</v>
      </c>
      <c r="F716" s="117">
        <f t="shared" si="11"/>
        <v>0</v>
      </c>
    </row>
    <row r="717" spans="1:6" x14ac:dyDescent="0.25">
      <c r="A717" s="27" t="s">
        <v>32</v>
      </c>
      <c r="B717" s="28" t="s">
        <v>33</v>
      </c>
      <c r="C717" s="29">
        <v>2000</v>
      </c>
      <c r="D717" s="29">
        <v>-2000</v>
      </c>
      <c r="E717" s="29">
        <v>0</v>
      </c>
      <c r="F717" s="118">
        <f t="shared" si="11"/>
        <v>0</v>
      </c>
    </row>
    <row r="718" spans="1:6" x14ac:dyDescent="0.25">
      <c r="A718" s="45" t="s">
        <v>442</v>
      </c>
      <c r="B718" s="53" t="s">
        <v>443</v>
      </c>
      <c r="C718" s="46">
        <v>624500</v>
      </c>
      <c r="D718" s="46">
        <v>-347400</v>
      </c>
      <c r="E718" s="46">
        <v>277100</v>
      </c>
      <c r="F718" s="113">
        <f t="shared" si="11"/>
        <v>44</v>
      </c>
    </row>
    <row r="719" spans="1:6" ht="25.5" x14ac:dyDescent="0.25">
      <c r="A719" s="47" t="s">
        <v>444</v>
      </c>
      <c r="B719" s="54" t="s">
        <v>445</v>
      </c>
      <c r="C719" s="48">
        <v>503500</v>
      </c>
      <c r="D719" s="48">
        <v>-364100</v>
      </c>
      <c r="E719" s="48">
        <v>139400</v>
      </c>
      <c r="F719" s="114">
        <f t="shared" si="11"/>
        <v>28</v>
      </c>
    </row>
    <row r="720" spans="1:6" x14ac:dyDescent="0.25">
      <c r="A720" s="35" t="s">
        <v>201</v>
      </c>
      <c r="B720" s="36" t="s">
        <v>202</v>
      </c>
      <c r="C720" s="37">
        <v>117200</v>
      </c>
      <c r="D720" s="37">
        <v>-41700</v>
      </c>
      <c r="E720" s="37">
        <v>75500</v>
      </c>
      <c r="F720" s="115">
        <f t="shared" si="11"/>
        <v>64</v>
      </c>
    </row>
    <row r="721" spans="1:6" ht="30" customHeight="1" x14ac:dyDescent="0.25">
      <c r="A721" s="38" t="s">
        <v>205</v>
      </c>
      <c r="B721" s="39" t="s">
        <v>206</v>
      </c>
      <c r="C721" s="40">
        <v>117200</v>
      </c>
      <c r="D721" s="40">
        <v>-41700</v>
      </c>
      <c r="E721" s="40">
        <v>75500</v>
      </c>
      <c r="F721" s="116">
        <f t="shared" si="11"/>
        <v>64</v>
      </c>
    </row>
    <row r="722" spans="1:6" x14ac:dyDescent="0.25">
      <c r="A722" s="24" t="s">
        <v>184</v>
      </c>
      <c r="B722" s="25" t="s">
        <v>185</v>
      </c>
      <c r="C722" s="26">
        <v>117200</v>
      </c>
      <c r="D722" s="26">
        <v>-41700</v>
      </c>
      <c r="E722" s="26">
        <v>75500</v>
      </c>
      <c r="F722" s="117">
        <f t="shared" si="11"/>
        <v>64</v>
      </c>
    </row>
    <row r="723" spans="1:6" ht="29.25" customHeight="1" x14ac:dyDescent="0.25">
      <c r="A723" s="27" t="s">
        <v>46</v>
      </c>
      <c r="B723" s="28" t="s">
        <v>47</v>
      </c>
      <c r="C723" s="29">
        <v>117200</v>
      </c>
      <c r="D723" s="29">
        <v>-41700</v>
      </c>
      <c r="E723" s="29">
        <v>75500</v>
      </c>
      <c r="F723" s="118">
        <f t="shared" si="11"/>
        <v>64</v>
      </c>
    </row>
    <row r="724" spans="1:6" x14ac:dyDescent="0.25">
      <c r="A724" s="35" t="s">
        <v>209</v>
      </c>
      <c r="B724" s="36" t="s">
        <v>210</v>
      </c>
      <c r="C724" s="37">
        <v>290000</v>
      </c>
      <c r="D724" s="37">
        <v>-240000</v>
      </c>
      <c r="E724" s="37">
        <v>50000</v>
      </c>
      <c r="F724" s="115">
        <f t="shared" si="11"/>
        <v>17</v>
      </c>
    </row>
    <row r="725" spans="1:6" x14ac:dyDescent="0.25">
      <c r="A725" s="38" t="s">
        <v>213</v>
      </c>
      <c r="B725" s="39" t="s">
        <v>214</v>
      </c>
      <c r="C725" s="40">
        <v>290000</v>
      </c>
      <c r="D725" s="40">
        <v>-240000</v>
      </c>
      <c r="E725" s="40">
        <v>50000</v>
      </c>
      <c r="F725" s="116">
        <f t="shared" si="11"/>
        <v>17</v>
      </c>
    </row>
    <row r="726" spans="1:6" x14ac:dyDescent="0.25">
      <c r="A726" s="24" t="s">
        <v>184</v>
      </c>
      <c r="B726" s="25" t="s">
        <v>185</v>
      </c>
      <c r="C726" s="26">
        <v>290000</v>
      </c>
      <c r="D726" s="26">
        <v>-240000</v>
      </c>
      <c r="E726" s="26">
        <v>50000</v>
      </c>
      <c r="F726" s="117">
        <f t="shared" si="11"/>
        <v>17</v>
      </c>
    </row>
    <row r="727" spans="1:6" ht="28.5" customHeight="1" x14ac:dyDescent="0.25">
      <c r="A727" s="27" t="s">
        <v>46</v>
      </c>
      <c r="B727" s="28" t="s">
        <v>47</v>
      </c>
      <c r="C727" s="29">
        <v>290000</v>
      </c>
      <c r="D727" s="29">
        <v>-240000</v>
      </c>
      <c r="E727" s="29">
        <v>50000</v>
      </c>
      <c r="F727" s="118">
        <f t="shared" si="11"/>
        <v>17</v>
      </c>
    </row>
    <row r="728" spans="1:6" ht="27.75" customHeight="1" x14ac:dyDescent="0.25">
      <c r="A728" s="35" t="s">
        <v>215</v>
      </c>
      <c r="B728" s="36" t="s">
        <v>216</v>
      </c>
      <c r="C728" s="37">
        <v>96300</v>
      </c>
      <c r="D728" s="37">
        <v>-82400</v>
      </c>
      <c r="E728" s="37">
        <v>13900</v>
      </c>
      <c r="F728" s="115">
        <f t="shared" si="11"/>
        <v>14</v>
      </c>
    </row>
    <row r="729" spans="1:6" ht="30.75" customHeight="1" x14ac:dyDescent="0.25">
      <c r="A729" s="38" t="s">
        <v>217</v>
      </c>
      <c r="B729" s="39" t="s">
        <v>216</v>
      </c>
      <c r="C729" s="40">
        <v>96300</v>
      </c>
      <c r="D729" s="40">
        <v>-82400</v>
      </c>
      <c r="E729" s="40">
        <v>13900</v>
      </c>
      <c r="F729" s="116">
        <f t="shared" si="11"/>
        <v>14</v>
      </c>
    </row>
    <row r="730" spans="1:6" x14ac:dyDescent="0.25">
      <c r="A730" s="24" t="s">
        <v>184</v>
      </c>
      <c r="B730" s="25" t="s">
        <v>185</v>
      </c>
      <c r="C730" s="26">
        <v>96300</v>
      </c>
      <c r="D730" s="26">
        <v>-82400</v>
      </c>
      <c r="E730" s="26">
        <v>13900</v>
      </c>
      <c r="F730" s="117">
        <f t="shared" si="11"/>
        <v>14</v>
      </c>
    </row>
    <row r="731" spans="1:6" ht="30" customHeight="1" x14ac:dyDescent="0.25">
      <c r="A731" s="27" t="s">
        <v>46</v>
      </c>
      <c r="B731" s="28" t="s">
        <v>47</v>
      </c>
      <c r="C731" s="29">
        <v>96300</v>
      </c>
      <c r="D731" s="29">
        <v>-82400</v>
      </c>
      <c r="E731" s="29">
        <v>13900</v>
      </c>
      <c r="F731" s="118">
        <f t="shared" si="11"/>
        <v>14</v>
      </c>
    </row>
    <row r="732" spans="1:6" ht="25.5" x14ac:dyDescent="0.25">
      <c r="A732" s="47" t="s">
        <v>446</v>
      </c>
      <c r="B732" s="54" t="s">
        <v>447</v>
      </c>
      <c r="C732" s="48">
        <v>112000</v>
      </c>
      <c r="D732" s="48">
        <v>-12100</v>
      </c>
      <c r="E732" s="48">
        <v>99900</v>
      </c>
      <c r="F732" s="114">
        <f t="shared" si="11"/>
        <v>89</v>
      </c>
    </row>
    <row r="733" spans="1:6" x14ac:dyDescent="0.25">
      <c r="A733" s="35" t="s">
        <v>201</v>
      </c>
      <c r="B733" s="36" t="s">
        <v>202</v>
      </c>
      <c r="C733" s="37">
        <v>60000</v>
      </c>
      <c r="D733" s="37">
        <v>21000</v>
      </c>
      <c r="E733" s="37">
        <v>81000</v>
      </c>
      <c r="F733" s="115">
        <f t="shared" si="11"/>
        <v>135</v>
      </c>
    </row>
    <row r="734" spans="1:6" ht="31.5" customHeight="1" x14ac:dyDescent="0.25">
      <c r="A734" s="38" t="s">
        <v>205</v>
      </c>
      <c r="B734" s="39" t="s">
        <v>206</v>
      </c>
      <c r="C734" s="40">
        <v>60000</v>
      </c>
      <c r="D734" s="40">
        <v>21000</v>
      </c>
      <c r="E734" s="40">
        <v>81000</v>
      </c>
      <c r="F734" s="116">
        <f t="shared" si="11"/>
        <v>135</v>
      </c>
    </row>
    <row r="735" spans="1:6" x14ac:dyDescent="0.25">
      <c r="A735" s="24" t="s">
        <v>182</v>
      </c>
      <c r="B735" s="25" t="s">
        <v>183</v>
      </c>
      <c r="C735" s="26">
        <v>60000</v>
      </c>
      <c r="D735" s="26">
        <v>21000</v>
      </c>
      <c r="E735" s="26">
        <v>81000</v>
      </c>
      <c r="F735" s="117">
        <f t="shared" si="11"/>
        <v>135</v>
      </c>
    </row>
    <row r="736" spans="1:6" ht="33.75" customHeight="1" x14ac:dyDescent="0.25">
      <c r="A736" s="27" t="s">
        <v>38</v>
      </c>
      <c r="B736" s="28" t="s">
        <v>39</v>
      </c>
      <c r="C736" s="29">
        <v>60000</v>
      </c>
      <c r="D736" s="29">
        <v>21000</v>
      </c>
      <c r="E736" s="29">
        <v>81000</v>
      </c>
      <c r="F736" s="118">
        <f t="shared" si="11"/>
        <v>135</v>
      </c>
    </row>
    <row r="737" spans="1:6" x14ac:dyDescent="0.25">
      <c r="A737" s="35" t="s">
        <v>209</v>
      </c>
      <c r="B737" s="36" t="s">
        <v>210</v>
      </c>
      <c r="C737" s="37">
        <v>52000</v>
      </c>
      <c r="D737" s="37">
        <v>-33100</v>
      </c>
      <c r="E737" s="37">
        <v>18900</v>
      </c>
      <c r="F737" s="115">
        <f t="shared" si="11"/>
        <v>36</v>
      </c>
    </row>
    <row r="738" spans="1:6" x14ac:dyDescent="0.25">
      <c r="A738" s="38" t="s">
        <v>213</v>
      </c>
      <c r="B738" s="39" t="s">
        <v>214</v>
      </c>
      <c r="C738" s="40">
        <v>52000</v>
      </c>
      <c r="D738" s="40">
        <v>-33100</v>
      </c>
      <c r="E738" s="40">
        <v>18900</v>
      </c>
      <c r="F738" s="116">
        <f t="shared" si="11"/>
        <v>36</v>
      </c>
    </row>
    <row r="739" spans="1:6" x14ac:dyDescent="0.25">
      <c r="A739" s="24" t="s">
        <v>184</v>
      </c>
      <c r="B739" s="25" t="s">
        <v>185</v>
      </c>
      <c r="C739" s="26">
        <v>52000</v>
      </c>
      <c r="D739" s="26">
        <v>-33100</v>
      </c>
      <c r="E739" s="26">
        <v>18900</v>
      </c>
      <c r="F739" s="117">
        <f t="shared" si="11"/>
        <v>36</v>
      </c>
    </row>
    <row r="740" spans="1:6" ht="35.25" customHeight="1" x14ac:dyDescent="0.25">
      <c r="A740" s="27" t="s">
        <v>46</v>
      </c>
      <c r="B740" s="28" t="s">
        <v>47</v>
      </c>
      <c r="C740" s="29">
        <v>52000</v>
      </c>
      <c r="D740" s="29">
        <v>-33100</v>
      </c>
      <c r="E740" s="29">
        <v>18900</v>
      </c>
      <c r="F740" s="118">
        <f t="shared" si="11"/>
        <v>36</v>
      </c>
    </row>
    <row r="741" spans="1:6" ht="25.5" x14ac:dyDescent="0.25">
      <c r="A741" s="47" t="s">
        <v>448</v>
      </c>
      <c r="B741" s="54" t="s">
        <v>449</v>
      </c>
      <c r="C741" s="48">
        <v>9000</v>
      </c>
      <c r="D741" s="48">
        <v>28800</v>
      </c>
      <c r="E741" s="48">
        <v>37800</v>
      </c>
      <c r="F741" s="114">
        <f t="shared" si="11"/>
        <v>420</v>
      </c>
    </row>
    <row r="742" spans="1:6" x14ac:dyDescent="0.25">
      <c r="A742" s="35" t="s">
        <v>201</v>
      </c>
      <c r="B742" s="36" t="s">
        <v>202</v>
      </c>
      <c r="C742" s="37">
        <v>9000</v>
      </c>
      <c r="D742" s="37">
        <v>14800</v>
      </c>
      <c r="E742" s="37">
        <v>23800</v>
      </c>
      <c r="F742" s="115">
        <f t="shared" si="11"/>
        <v>264</v>
      </c>
    </row>
    <row r="743" spans="1:6" ht="36" customHeight="1" x14ac:dyDescent="0.25">
      <c r="A743" s="38" t="s">
        <v>205</v>
      </c>
      <c r="B743" s="39" t="s">
        <v>206</v>
      </c>
      <c r="C743" s="40">
        <v>9000</v>
      </c>
      <c r="D743" s="40">
        <v>14800</v>
      </c>
      <c r="E743" s="40">
        <v>23800</v>
      </c>
      <c r="F743" s="116">
        <f t="shared" si="11"/>
        <v>264</v>
      </c>
    </row>
    <row r="744" spans="1:6" x14ac:dyDescent="0.25">
      <c r="A744" s="24" t="s">
        <v>184</v>
      </c>
      <c r="B744" s="25" t="s">
        <v>185</v>
      </c>
      <c r="C744" s="26">
        <v>9000</v>
      </c>
      <c r="D744" s="26">
        <v>14800</v>
      </c>
      <c r="E744" s="26">
        <v>23800</v>
      </c>
      <c r="F744" s="117">
        <f t="shared" si="11"/>
        <v>264</v>
      </c>
    </row>
    <row r="745" spans="1:6" ht="28.5" customHeight="1" x14ac:dyDescent="0.25">
      <c r="A745" s="27" t="s">
        <v>46</v>
      </c>
      <c r="B745" s="28" t="s">
        <v>47</v>
      </c>
      <c r="C745" s="29">
        <v>9000</v>
      </c>
      <c r="D745" s="29">
        <v>14800</v>
      </c>
      <c r="E745" s="29">
        <v>23800</v>
      </c>
      <c r="F745" s="118">
        <f t="shared" si="11"/>
        <v>264</v>
      </c>
    </row>
    <row r="746" spans="1:6" x14ac:dyDescent="0.25">
      <c r="A746" s="35" t="s">
        <v>209</v>
      </c>
      <c r="B746" s="36" t="s">
        <v>210</v>
      </c>
      <c r="C746" s="37">
        <v>0</v>
      </c>
      <c r="D746" s="37">
        <v>14000</v>
      </c>
      <c r="E746" s="37">
        <v>14000</v>
      </c>
      <c r="F746" s="115" t="s">
        <v>529</v>
      </c>
    </row>
    <row r="747" spans="1:6" x14ac:dyDescent="0.25">
      <c r="A747" s="38" t="s">
        <v>213</v>
      </c>
      <c r="B747" s="39" t="s">
        <v>214</v>
      </c>
      <c r="C747" s="40">
        <v>0</v>
      </c>
      <c r="D747" s="40">
        <v>14000</v>
      </c>
      <c r="E747" s="40">
        <v>14000</v>
      </c>
      <c r="F747" s="116" t="s">
        <v>529</v>
      </c>
    </row>
    <row r="748" spans="1:6" x14ac:dyDescent="0.25">
      <c r="A748" s="24" t="s">
        <v>184</v>
      </c>
      <c r="B748" s="25" t="s">
        <v>185</v>
      </c>
      <c r="C748" s="26">
        <v>0</v>
      </c>
      <c r="D748" s="26">
        <v>14000</v>
      </c>
      <c r="E748" s="26">
        <v>14000</v>
      </c>
      <c r="F748" s="117" t="s">
        <v>529</v>
      </c>
    </row>
    <row r="749" spans="1:6" ht="25.5" customHeight="1" x14ac:dyDescent="0.25">
      <c r="A749" s="27" t="s">
        <v>46</v>
      </c>
      <c r="B749" s="28" t="s">
        <v>47</v>
      </c>
      <c r="C749" s="29">
        <v>0</v>
      </c>
      <c r="D749" s="29">
        <v>14000</v>
      </c>
      <c r="E749" s="29">
        <v>14000</v>
      </c>
      <c r="F749" s="121" t="s">
        <v>529</v>
      </c>
    </row>
    <row r="750" spans="1:6" ht="25.5" x14ac:dyDescent="0.25">
      <c r="A750" s="45" t="s">
        <v>450</v>
      </c>
      <c r="B750" s="53" t="s">
        <v>451</v>
      </c>
      <c r="C750" s="46">
        <v>240000</v>
      </c>
      <c r="D750" s="46">
        <v>-191100</v>
      </c>
      <c r="E750" s="46">
        <v>48900</v>
      </c>
      <c r="F750" s="113">
        <f t="shared" si="11"/>
        <v>20</v>
      </c>
    </row>
    <row r="751" spans="1:6" ht="25.5" x14ac:dyDescent="0.25">
      <c r="A751" s="47" t="s">
        <v>452</v>
      </c>
      <c r="B751" s="54" t="s">
        <v>453</v>
      </c>
      <c r="C751" s="48">
        <v>240000</v>
      </c>
      <c r="D751" s="48">
        <v>-191100</v>
      </c>
      <c r="E751" s="48">
        <v>48900</v>
      </c>
      <c r="F751" s="114">
        <f t="shared" si="11"/>
        <v>20</v>
      </c>
    </row>
    <row r="752" spans="1:6" x14ac:dyDescent="0.25">
      <c r="A752" s="35" t="s">
        <v>194</v>
      </c>
      <c r="B752" s="36" t="s">
        <v>195</v>
      </c>
      <c r="C752" s="37">
        <v>90000</v>
      </c>
      <c r="D752" s="37">
        <v>-56400</v>
      </c>
      <c r="E752" s="37">
        <v>33600</v>
      </c>
      <c r="F752" s="115">
        <f t="shared" si="11"/>
        <v>37</v>
      </c>
    </row>
    <row r="753" spans="1:6" x14ac:dyDescent="0.25">
      <c r="A753" s="38" t="s">
        <v>196</v>
      </c>
      <c r="B753" s="39" t="s">
        <v>195</v>
      </c>
      <c r="C753" s="40">
        <v>90000</v>
      </c>
      <c r="D753" s="40">
        <v>-56400</v>
      </c>
      <c r="E753" s="40">
        <v>33600</v>
      </c>
      <c r="F753" s="116">
        <f t="shared" si="11"/>
        <v>37</v>
      </c>
    </row>
    <row r="754" spans="1:6" x14ac:dyDescent="0.25">
      <c r="A754" s="24" t="s">
        <v>182</v>
      </c>
      <c r="B754" s="25" t="s">
        <v>183</v>
      </c>
      <c r="C754" s="26">
        <v>90000</v>
      </c>
      <c r="D754" s="26">
        <v>-56400</v>
      </c>
      <c r="E754" s="26">
        <v>33600</v>
      </c>
      <c r="F754" s="117">
        <f t="shared" si="11"/>
        <v>37</v>
      </c>
    </row>
    <row r="755" spans="1:6" ht="25.5" x14ac:dyDescent="0.25">
      <c r="A755" s="27" t="s">
        <v>42</v>
      </c>
      <c r="B755" s="28" t="s">
        <v>43</v>
      </c>
      <c r="C755" s="29">
        <v>90000</v>
      </c>
      <c r="D755" s="29">
        <v>-56400</v>
      </c>
      <c r="E755" s="29">
        <v>33600</v>
      </c>
      <c r="F755" s="118">
        <f t="shared" si="11"/>
        <v>37</v>
      </c>
    </row>
    <row r="756" spans="1:6" x14ac:dyDescent="0.25">
      <c r="A756" s="35" t="s">
        <v>209</v>
      </c>
      <c r="B756" s="36" t="s">
        <v>210</v>
      </c>
      <c r="C756" s="37">
        <v>150000</v>
      </c>
      <c r="D756" s="37">
        <v>-134700</v>
      </c>
      <c r="E756" s="37">
        <v>15300</v>
      </c>
      <c r="F756" s="115">
        <f t="shared" si="11"/>
        <v>10</v>
      </c>
    </row>
    <row r="757" spans="1:6" x14ac:dyDescent="0.25">
      <c r="A757" s="38" t="s">
        <v>213</v>
      </c>
      <c r="B757" s="39" t="s">
        <v>214</v>
      </c>
      <c r="C757" s="40">
        <v>150000</v>
      </c>
      <c r="D757" s="40">
        <v>-134700</v>
      </c>
      <c r="E757" s="40">
        <v>15300</v>
      </c>
      <c r="F757" s="116">
        <f t="shared" si="11"/>
        <v>10</v>
      </c>
    </row>
    <row r="758" spans="1:6" x14ac:dyDescent="0.25">
      <c r="A758" s="24" t="s">
        <v>182</v>
      </c>
      <c r="B758" s="25" t="s">
        <v>183</v>
      </c>
      <c r="C758" s="26">
        <v>150000</v>
      </c>
      <c r="D758" s="26">
        <v>-134700</v>
      </c>
      <c r="E758" s="26">
        <v>15300</v>
      </c>
      <c r="F758" s="117">
        <f t="shared" si="11"/>
        <v>10</v>
      </c>
    </row>
    <row r="759" spans="1:6" ht="25.5" x14ac:dyDescent="0.25">
      <c r="A759" s="27" t="s">
        <v>42</v>
      </c>
      <c r="B759" s="28" t="s">
        <v>43</v>
      </c>
      <c r="C759" s="29">
        <v>150000</v>
      </c>
      <c r="D759" s="29">
        <v>-134700</v>
      </c>
      <c r="E759" s="29">
        <v>15300</v>
      </c>
      <c r="F759" s="118">
        <f t="shared" si="11"/>
        <v>10</v>
      </c>
    </row>
    <row r="760" spans="1:6" ht="22.5" customHeight="1" x14ac:dyDescent="0.25">
      <c r="A760" s="45" t="s">
        <v>454</v>
      </c>
      <c r="B760" s="53" t="s">
        <v>455</v>
      </c>
      <c r="C760" s="46">
        <v>257900</v>
      </c>
      <c r="D760" s="46">
        <v>-170450</v>
      </c>
      <c r="E760" s="46">
        <v>87450</v>
      </c>
      <c r="F760" s="113">
        <f t="shared" si="11"/>
        <v>34</v>
      </c>
    </row>
    <row r="761" spans="1:6" ht="25.5" x14ac:dyDescent="0.25">
      <c r="A761" s="47" t="s">
        <v>456</v>
      </c>
      <c r="B761" s="54" t="s">
        <v>457</v>
      </c>
      <c r="C761" s="48">
        <v>50000</v>
      </c>
      <c r="D761" s="48">
        <v>-48600</v>
      </c>
      <c r="E761" s="48">
        <v>1400</v>
      </c>
      <c r="F761" s="114">
        <f t="shared" si="11"/>
        <v>3</v>
      </c>
    </row>
    <row r="762" spans="1:6" x14ac:dyDescent="0.25">
      <c r="A762" s="35" t="s">
        <v>201</v>
      </c>
      <c r="B762" s="36" t="s">
        <v>202</v>
      </c>
      <c r="C762" s="37">
        <v>46400</v>
      </c>
      <c r="D762" s="37">
        <v>-45000</v>
      </c>
      <c r="E762" s="37">
        <v>1400</v>
      </c>
      <c r="F762" s="115">
        <f t="shared" si="11"/>
        <v>3</v>
      </c>
    </row>
    <row r="763" spans="1:6" ht="27" customHeight="1" x14ac:dyDescent="0.25">
      <c r="A763" s="38" t="s">
        <v>205</v>
      </c>
      <c r="B763" s="39" t="s">
        <v>206</v>
      </c>
      <c r="C763" s="40">
        <v>46400</v>
      </c>
      <c r="D763" s="40">
        <v>-45000</v>
      </c>
      <c r="E763" s="40">
        <v>1400</v>
      </c>
      <c r="F763" s="116">
        <f t="shared" si="11"/>
        <v>3</v>
      </c>
    </row>
    <row r="764" spans="1:6" x14ac:dyDescent="0.25">
      <c r="A764" s="24" t="s">
        <v>184</v>
      </c>
      <c r="B764" s="25" t="s">
        <v>185</v>
      </c>
      <c r="C764" s="26">
        <v>46400</v>
      </c>
      <c r="D764" s="26">
        <v>-45000</v>
      </c>
      <c r="E764" s="26">
        <v>1400</v>
      </c>
      <c r="F764" s="117">
        <f t="shared" si="11"/>
        <v>3</v>
      </c>
    </row>
    <row r="765" spans="1:6" ht="26.25" customHeight="1" x14ac:dyDescent="0.25">
      <c r="A765" s="27" t="s">
        <v>46</v>
      </c>
      <c r="B765" s="28" t="s">
        <v>47</v>
      </c>
      <c r="C765" s="29">
        <v>46400</v>
      </c>
      <c r="D765" s="29">
        <v>-45000</v>
      </c>
      <c r="E765" s="29">
        <v>1400</v>
      </c>
      <c r="F765" s="118">
        <f t="shared" si="11"/>
        <v>3</v>
      </c>
    </row>
    <row r="766" spans="1:6" x14ac:dyDescent="0.25">
      <c r="A766" s="35" t="s">
        <v>209</v>
      </c>
      <c r="B766" s="36" t="s">
        <v>210</v>
      </c>
      <c r="C766" s="37">
        <v>3600</v>
      </c>
      <c r="D766" s="37">
        <v>-3600</v>
      </c>
      <c r="E766" s="37">
        <v>0</v>
      </c>
      <c r="F766" s="115">
        <f t="shared" si="11"/>
        <v>0</v>
      </c>
    </row>
    <row r="767" spans="1:6" x14ac:dyDescent="0.25">
      <c r="A767" s="38" t="s">
        <v>213</v>
      </c>
      <c r="B767" s="39" t="s">
        <v>214</v>
      </c>
      <c r="C767" s="40">
        <v>3600</v>
      </c>
      <c r="D767" s="40">
        <v>-3600</v>
      </c>
      <c r="E767" s="40">
        <v>0</v>
      </c>
      <c r="F767" s="116">
        <f t="shared" si="11"/>
        <v>0</v>
      </c>
    </row>
    <row r="768" spans="1:6" x14ac:dyDescent="0.25">
      <c r="A768" s="24" t="s">
        <v>184</v>
      </c>
      <c r="B768" s="25" t="s">
        <v>185</v>
      </c>
      <c r="C768" s="26">
        <v>3600</v>
      </c>
      <c r="D768" s="26">
        <v>-3600</v>
      </c>
      <c r="E768" s="26">
        <v>0</v>
      </c>
      <c r="F768" s="117">
        <f t="shared" si="11"/>
        <v>0</v>
      </c>
    </row>
    <row r="769" spans="1:6" ht="29.25" customHeight="1" x14ac:dyDescent="0.25">
      <c r="A769" s="27" t="s">
        <v>46</v>
      </c>
      <c r="B769" s="28" t="s">
        <v>47</v>
      </c>
      <c r="C769" s="29">
        <v>3600</v>
      </c>
      <c r="D769" s="29">
        <v>-3600</v>
      </c>
      <c r="E769" s="29">
        <v>0</v>
      </c>
      <c r="F769" s="118">
        <f t="shared" si="11"/>
        <v>0</v>
      </c>
    </row>
    <row r="770" spans="1:6" ht="25.5" x14ac:dyDescent="0.25">
      <c r="A770" s="47" t="s">
        <v>458</v>
      </c>
      <c r="B770" s="54" t="s">
        <v>459</v>
      </c>
      <c r="C770" s="48">
        <v>60400</v>
      </c>
      <c r="D770" s="48">
        <v>-60400</v>
      </c>
      <c r="E770" s="48">
        <v>0</v>
      </c>
      <c r="F770" s="114">
        <f t="shared" si="11"/>
        <v>0</v>
      </c>
    </row>
    <row r="771" spans="1:6" x14ac:dyDescent="0.25">
      <c r="A771" s="35" t="s">
        <v>209</v>
      </c>
      <c r="B771" s="36" t="s">
        <v>210</v>
      </c>
      <c r="C771" s="37">
        <v>60400</v>
      </c>
      <c r="D771" s="37">
        <v>-60400</v>
      </c>
      <c r="E771" s="37">
        <v>0</v>
      </c>
      <c r="F771" s="115">
        <f t="shared" si="11"/>
        <v>0</v>
      </c>
    </row>
    <row r="772" spans="1:6" x14ac:dyDescent="0.25">
      <c r="A772" s="38" t="s">
        <v>213</v>
      </c>
      <c r="B772" s="39" t="s">
        <v>214</v>
      </c>
      <c r="C772" s="40">
        <v>60400</v>
      </c>
      <c r="D772" s="40">
        <v>-60400</v>
      </c>
      <c r="E772" s="40">
        <v>0</v>
      </c>
      <c r="F772" s="116">
        <f t="shared" si="11"/>
        <v>0</v>
      </c>
    </row>
    <row r="773" spans="1:6" x14ac:dyDescent="0.25">
      <c r="A773" s="24" t="s">
        <v>182</v>
      </c>
      <c r="B773" s="25" t="s">
        <v>183</v>
      </c>
      <c r="C773" s="26">
        <v>60400</v>
      </c>
      <c r="D773" s="26">
        <v>-60400</v>
      </c>
      <c r="E773" s="26">
        <v>0</v>
      </c>
      <c r="F773" s="117">
        <f t="shared" si="11"/>
        <v>0</v>
      </c>
    </row>
    <row r="774" spans="1:6" ht="25.5" x14ac:dyDescent="0.25">
      <c r="A774" s="27" t="s">
        <v>42</v>
      </c>
      <c r="B774" s="28" t="s">
        <v>43</v>
      </c>
      <c r="C774" s="29">
        <v>60400</v>
      </c>
      <c r="D774" s="29">
        <v>-60400</v>
      </c>
      <c r="E774" s="29">
        <v>0</v>
      </c>
      <c r="F774" s="118">
        <f t="shared" si="11"/>
        <v>0</v>
      </c>
    </row>
    <row r="775" spans="1:6" ht="25.5" x14ac:dyDescent="0.25">
      <c r="A775" s="47" t="s">
        <v>460</v>
      </c>
      <c r="B775" s="54" t="s">
        <v>461</v>
      </c>
      <c r="C775" s="48">
        <v>8000</v>
      </c>
      <c r="D775" s="48">
        <v>41250</v>
      </c>
      <c r="E775" s="48">
        <v>49250</v>
      </c>
      <c r="F775" s="114">
        <f t="shared" si="11"/>
        <v>616</v>
      </c>
    </row>
    <row r="776" spans="1:6" x14ac:dyDescent="0.25">
      <c r="A776" s="35" t="s">
        <v>201</v>
      </c>
      <c r="B776" s="36" t="s">
        <v>202</v>
      </c>
      <c r="C776" s="37">
        <v>0</v>
      </c>
      <c r="D776" s="37">
        <v>9050</v>
      </c>
      <c r="E776" s="37">
        <v>9050</v>
      </c>
      <c r="F776" s="115" t="s">
        <v>529</v>
      </c>
    </row>
    <row r="777" spans="1:6" ht="24.75" customHeight="1" x14ac:dyDescent="0.25">
      <c r="A777" s="38" t="s">
        <v>205</v>
      </c>
      <c r="B777" s="39" t="s">
        <v>206</v>
      </c>
      <c r="C777" s="40">
        <v>0</v>
      </c>
      <c r="D777" s="40">
        <v>9050</v>
      </c>
      <c r="E777" s="40">
        <v>9050</v>
      </c>
      <c r="F777" s="116" t="s">
        <v>529</v>
      </c>
    </row>
    <row r="778" spans="1:6" x14ac:dyDescent="0.25">
      <c r="A778" s="24" t="s">
        <v>184</v>
      </c>
      <c r="B778" s="25" t="s">
        <v>185</v>
      </c>
      <c r="C778" s="26">
        <v>0</v>
      </c>
      <c r="D778" s="26">
        <v>9050</v>
      </c>
      <c r="E778" s="26">
        <v>9050</v>
      </c>
      <c r="F778" s="117" t="s">
        <v>529</v>
      </c>
    </row>
    <row r="779" spans="1:6" ht="27" customHeight="1" x14ac:dyDescent="0.25">
      <c r="A779" s="27" t="s">
        <v>46</v>
      </c>
      <c r="B779" s="28" t="s">
        <v>47</v>
      </c>
      <c r="C779" s="29">
        <v>0</v>
      </c>
      <c r="D779" s="29">
        <v>9050</v>
      </c>
      <c r="E779" s="29">
        <v>9050</v>
      </c>
      <c r="F779" s="121" t="s">
        <v>529</v>
      </c>
    </row>
    <row r="780" spans="1:6" x14ac:dyDescent="0.25">
      <c r="A780" s="35" t="s">
        <v>209</v>
      </c>
      <c r="B780" s="36" t="s">
        <v>210</v>
      </c>
      <c r="C780" s="37">
        <v>8000</v>
      </c>
      <c r="D780" s="37">
        <v>32200</v>
      </c>
      <c r="E780" s="37">
        <v>40200</v>
      </c>
      <c r="F780" s="115">
        <f t="shared" ref="F780:F836" si="12">ROUND(E780/C780*100,0)</f>
        <v>503</v>
      </c>
    </row>
    <row r="781" spans="1:6" x14ac:dyDescent="0.25">
      <c r="A781" s="38" t="s">
        <v>213</v>
      </c>
      <c r="B781" s="39" t="s">
        <v>214</v>
      </c>
      <c r="C781" s="40">
        <v>8000</v>
      </c>
      <c r="D781" s="40">
        <v>32200</v>
      </c>
      <c r="E781" s="40">
        <v>40200</v>
      </c>
      <c r="F781" s="116">
        <f t="shared" si="12"/>
        <v>503</v>
      </c>
    </row>
    <row r="782" spans="1:6" x14ac:dyDescent="0.25">
      <c r="A782" s="24" t="s">
        <v>184</v>
      </c>
      <c r="B782" s="25" t="s">
        <v>185</v>
      </c>
      <c r="C782" s="26">
        <v>8000</v>
      </c>
      <c r="D782" s="26">
        <v>32200</v>
      </c>
      <c r="E782" s="26">
        <v>40200</v>
      </c>
      <c r="F782" s="117">
        <f t="shared" si="12"/>
        <v>503</v>
      </c>
    </row>
    <row r="783" spans="1:6" ht="33" customHeight="1" x14ac:dyDescent="0.25">
      <c r="A783" s="27" t="s">
        <v>46</v>
      </c>
      <c r="B783" s="28" t="s">
        <v>47</v>
      </c>
      <c r="C783" s="29">
        <v>8000</v>
      </c>
      <c r="D783" s="29">
        <v>32200</v>
      </c>
      <c r="E783" s="29">
        <v>40200</v>
      </c>
      <c r="F783" s="118">
        <f t="shared" si="12"/>
        <v>503</v>
      </c>
    </row>
    <row r="784" spans="1:6" ht="25.5" x14ac:dyDescent="0.25">
      <c r="A784" s="47" t="s">
        <v>462</v>
      </c>
      <c r="B784" s="54" t="s">
        <v>463</v>
      </c>
      <c r="C784" s="48">
        <v>67500</v>
      </c>
      <c r="D784" s="48">
        <v>-67500</v>
      </c>
      <c r="E784" s="48">
        <v>0</v>
      </c>
      <c r="F784" s="114">
        <f t="shared" si="12"/>
        <v>0</v>
      </c>
    </row>
    <row r="785" spans="1:6" x14ac:dyDescent="0.25">
      <c r="A785" s="35" t="s">
        <v>209</v>
      </c>
      <c r="B785" s="36" t="s">
        <v>210</v>
      </c>
      <c r="C785" s="37">
        <v>67500</v>
      </c>
      <c r="D785" s="37">
        <v>-67500</v>
      </c>
      <c r="E785" s="37">
        <v>0</v>
      </c>
      <c r="F785" s="115">
        <f t="shared" si="12"/>
        <v>0</v>
      </c>
    </row>
    <row r="786" spans="1:6" x14ac:dyDescent="0.25">
      <c r="A786" s="38" t="s">
        <v>213</v>
      </c>
      <c r="B786" s="39" t="s">
        <v>214</v>
      </c>
      <c r="C786" s="40">
        <v>67500</v>
      </c>
      <c r="D786" s="40">
        <v>-67500</v>
      </c>
      <c r="E786" s="40">
        <v>0</v>
      </c>
      <c r="F786" s="116">
        <f t="shared" si="12"/>
        <v>0</v>
      </c>
    </row>
    <row r="787" spans="1:6" x14ac:dyDescent="0.25">
      <c r="A787" s="24" t="s">
        <v>184</v>
      </c>
      <c r="B787" s="25" t="s">
        <v>185</v>
      </c>
      <c r="C787" s="26">
        <v>67500</v>
      </c>
      <c r="D787" s="26">
        <v>-67500</v>
      </c>
      <c r="E787" s="26">
        <v>0</v>
      </c>
      <c r="F787" s="117">
        <f t="shared" si="12"/>
        <v>0</v>
      </c>
    </row>
    <row r="788" spans="1:6" ht="32.25" customHeight="1" x14ac:dyDescent="0.25">
      <c r="A788" s="27" t="s">
        <v>46</v>
      </c>
      <c r="B788" s="28" t="s">
        <v>47</v>
      </c>
      <c r="C788" s="29">
        <v>67500</v>
      </c>
      <c r="D788" s="29">
        <v>-67500</v>
      </c>
      <c r="E788" s="29">
        <v>0</v>
      </c>
      <c r="F788" s="118">
        <f t="shared" si="12"/>
        <v>0</v>
      </c>
    </row>
    <row r="789" spans="1:6" ht="25.5" x14ac:dyDescent="0.25">
      <c r="A789" s="47" t="s">
        <v>464</v>
      </c>
      <c r="B789" s="54" t="s">
        <v>465</v>
      </c>
      <c r="C789" s="48">
        <v>24000</v>
      </c>
      <c r="D789" s="48">
        <v>-24000</v>
      </c>
      <c r="E789" s="48">
        <v>0</v>
      </c>
      <c r="F789" s="114">
        <f t="shared" si="12"/>
        <v>0</v>
      </c>
    </row>
    <row r="790" spans="1:6" x14ac:dyDescent="0.25">
      <c r="A790" s="35" t="s">
        <v>209</v>
      </c>
      <c r="B790" s="36" t="s">
        <v>210</v>
      </c>
      <c r="C790" s="37">
        <v>24000</v>
      </c>
      <c r="D790" s="37">
        <v>-24000</v>
      </c>
      <c r="E790" s="37">
        <v>0</v>
      </c>
      <c r="F790" s="115">
        <f t="shared" si="12"/>
        <v>0</v>
      </c>
    </row>
    <row r="791" spans="1:6" x14ac:dyDescent="0.25">
      <c r="A791" s="38" t="s">
        <v>213</v>
      </c>
      <c r="B791" s="39" t="s">
        <v>214</v>
      </c>
      <c r="C791" s="40">
        <v>24000</v>
      </c>
      <c r="D791" s="40">
        <v>-24000</v>
      </c>
      <c r="E791" s="40">
        <v>0</v>
      </c>
      <c r="F791" s="116">
        <f t="shared" si="12"/>
        <v>0</v>
      </c>
    </row>
    <row r="792" spans="1:6" x14ac:dyDescent="0.25">
      <c r="A792" s="24" t="s">
        <v>184</v>
      </c>
      <c r="B792" s="25" t="s">
        <v>185</v>
      </c>
      <c r="C792" s="26">
        <v>24000</v>
      </c>
      <c r="D792" s="26">
        <v>-24000</v>
      </c>
      <c r="E792" s="26">
        <v>0</v>
      </c>
      <c r="F792" s="117">
        <f t="shared" si="12"/>
        <v>0</v>
      </c>
    </row>
    <row r="793" spans="1:6" ht="28.5" customHeight="1" x14ac:dyDescent="0.25">
      <c r="A793" s="27" t="s">
        <v>46</v>
      </c>
      <c r="B793" s="28" t="s">
        <v>47</v>
      </c>
      <c r="C793" s="29">
        <v>24000</v>
      </c>
      <c r="D793" s="29">
        <v>-24000</v>
      </c>
      <c r="E793" s="29">
        <v>0</v>
      </c>
      <c r="F793" s="118">
        <f t="shared" si="12"/>
        <v>0</v>
      </c>
    </row>
    <row r="794" spans="1:6" ht="25.5" x14ac:dyDescent="0.25">
      <c r="A794" s="47" t="s">
        <v>466</v>
      </c>
      <c r="B794" s="54" t="s">
        <v>467</v>
      </c>
      <c r="C794" s="48">
        <v>48000</v>
      </c>
      <c r="D794" s="48">
        <v>-11200</v>
      </c>
      <c r="E794" s="48">
        <v>36800</v>
      </c>
      <c r="F794" s="114">
        <f t="shared" si="12"/>
        <v>77</v>
      </c>
    </row>
    <row r="795" spans="1:6" x14ac:dyDescent="0.25">
      <c r="A795" s="35" t="s">
        <v>209</v>
      </c>
      <c r="B795" s="36" t="s">
        <v>210</v>
      </c>
      <c r="C795" s="37">
        <v>48000</v>
      </c>
      <c r="D795" s="37">
        <v>-11200</v>
      </c>
      <c r="E795" s="37">
        <v>36800</v>
      </c>
      <c r="F795" s="115">
        <f t="shared" si="12"/>
        <v>77</v>
      </c>
    </row>
    <row r="796" spans="1:6" x14ac:dyDescent="0.25">
      <c r="A796" s="38" t="s">
        <v>213</v>
      </c>
      <c r="B796" s="39" t="s">
        <v>214</v>
      </c>
      <c r="C796" s="40">
        <v>48000</v>
      </c>
      <c r="D796" s="40">
        <v>-11200</v>
      </c>
      <c r="E796" s="40">
        <v>36800</v>
      </c>
      <c r="F796" s="116">
        <f t="shared" si="12"/>
        <v>77</v>
      </c>
    </row>
    <row r="797" spans="1:6" x14ac:dyDescent="0.25">
      <c r="A797" s="24" t="s">
        <v>184</v>
      </c>
      <c r="B797" s="25" t="s">
        <v>185</v>
      </c>
      <c r="C797" s="26">
        <v>48000</v>
      </c>
      <c r="D797" s="26">
        <v>-11200</v>
      </c>
      <c r="E797" s="26">
        <v>36800</v>
      </c>
      <c r="F797" s="117">
        <f t="shared" si="12"/>
        <v>77</v>
      </c>
    </row>
    <row r="798" spans="1:6" ht="24.75" customHeight="1" x14ac:dyDescent="0.25">
      <c r="A798" s="27" t="s">
        <v>46</v>
      </c>
      <c r="B798" s="28" t="s">
        <v>47</v>
      </c>
      <c r="C798" s="29">
        <v>48000</v>
      </c>
      <c r="D798" s="29">
        <v>-11200</v>
      </c>
      <c r="E798" s="29">
        <v>36800</v>
      </c>
      <c r="F798" s="118">
        <f t="shared" si="12"/>
        <v>77</v>
      </c>
    </row>
    <row r="799" spans="1:6" x14ac:dyDescent="0.25">
      <c r="A799" s="45" t="s">
        <v>468</v>
      </c>
      <c r="B799" s="53" t="s">
        <v>469</v>
      </c>
      <c r="C799" s="46">
        <v>441650</v>
      </c>
      <c r="D799" s="46">
        <v>37419</v>
      </c>
      <c r="E799" s="46">
        <v>479069</v>
      </c>
      <c r="F799" s="113">
        <f t="shared" si="12"/>
        <v>108</v>
      </c>
    </row>
    <row r="800" spans="1:6" x14ac:dyDescent="0.25">
      <c r="A800" s="47" t="s">
        <v>470</v>
      </c>
      <c r="B800" s="54" t="s">
        <v>471</v>
      </c>
      <c r="C800" s="48">
        <v>13300</v>
      </c>
      <c r="D800" s="48">
        <v>3700</v>
      </c>
      <c r="E800" s="48">
        <v>17000</v>
      </c>
      <c r="F800" s="114">
        <f t="shared" si="12"/>
        <v>128</v>
      </c>
    </row>
    <row r="801" spans="1:6" x14ac:dyDescent="0.25">
      <c r="A801" s="35" t="s">
        <v>194</v>
      </c>
      <c r="B801" s="36" t="s">
        <v>195</v>
      </c>
      <c r="C801" s="37">
        <v>13300</v>
      </c>
      <c r="D801" s="37">
        <v>3700</v>
      </c>
      <c r="E801" s="37">
        <v>17000</v>
      </c>
      <c r="F801" s="115">
        <f t="shared" si="12"/>
        <v>128</v>
      </c>
    </row>
    <row r="802" spans="1:6" x14ac:dyDescent="0.25">
      <c r="A802" s="38" t="s">
        <v>196</v>
      </c>
      <c r="B802" s="39" t="s">
        <v>195</v>
      </c>
      <c r="C802" s="40">
        <v>13300</v>
      </c>
      <c r="D802" s="40">
        <v>3700</v>
      </c>
      <c r="E802" s="40">
        <v>17000</v>
      </c>
      <c r="F802" s="116">
        <f t="shared" si="12"/>
        <v>128</v>
      </c>
    </row>
    <row r="803" spans="1:6" x14ac:dyDescent="0.25">
      <c r="A803" s="24" t="s">
        <v>182</v>
      </c>
      <c r="B803" s="25" t="s">
        <v>183</v>
      </c>
      <c r="C803" s="26">
        <v>13300</v>
      </c>
      <c r="D803" s="26">
        <v>3700</v>
      </c>
      <c r="E803" s="26">
        <v>17000</v>
      </c>
      <c r="F803" s="117">
        <f t="shared" si="12"/>
        <v>128</v>
      </c>
    </row>
    <row r="804" spans="1:6" ht="32.25" customHeight="1" x14ac:dyDescent="0.25">
      <c r="A804" s="27" t="s">
        <v>40</v>
      </c>
      <c r="B804" s="28" t="s">
        <v>41</v>
      </c>
      <c r="C804" s="29">
        <v>13300</v>
      </c>
      <c r="D804" s="29">
        <v>3700</v>
      </c>
      <c r="E804" s="29">
        <v>17000</v>
      </c>
      <c r="F804" s="118">
        <f t="shared" si="12"/>
        <v>128</v>
      </c>
    </row>
    <row r="805" spans="1:6" ht="25.5" x14ac:dyDescent="0.25">
      <c r="A805" s="47" t="s">
        <v>472</v>
      </c>
      <c r="B805" s="54" t="s">
        <v>473</v>
      </c>
      <c r="C805" s="48">
        <v>7250</v>
      </c>
      <c r="D805" s="48">
        <v>1250</v>
      </c>
      <c r="E805" s="48">
        <v>8500</v>
      </c>
      <c r="F805" s="114">
        <f t="shared" si="12"/>
        <v>117</v>
      </c>
    </row>
    <row r="806" spans="1:6" x14ac:dyDescent="0.25">
      <c r="A806" s="35" t="s">
        <v>194</v>
      </c>
      <c r="B806" s="36" t="s">
        <v>195</v>
      </c>
      <c r="C806" s="37">
        <v>7250</v>
      </c>
      <c r="D806" s="37">
        <v>1250</v>
      </c>
      <c r="E806" s="37">
        <v>8500</v>
      </c>
      <c r="F806" s="115">
        <f t="shared" si="12"/>
        <v>117</v>
      </c>
    </row>
    <row r="807" spans="1:6" x14ac:dyDescent="0.25">
      <c r="A807" s="38" t="s">
        <v>196</v>
      </c>
      <c r="B807" s="39" t="s">
        <v>195</v>
      </c>
      <c r="C807" s="40">
        <v>7250</v>
      </c>
      <c r="D807" s="40">
        <v>1250</v>
      </c>
      <c r="E807" s="40">
        <v>8500</v>
      </c>
      <c r="F807" s="116">
        <f t="shared" si="12"/>
        <v>117</v>
      </c>
    </row>
    <row r="808" spans="1:6" x14ac:dyDescent="0.25">
      <c r="A808" s="24" t="s">
        <v>182</v>
      </c>
      <c r="B808" s="25" t="s">
        <v>183</v>
      </c>
      <c r="C808" s="26">
        <v>7250</v>
      </c>
      <c r="D808" s="26">
        <v>1250</v>
      </c>
      <c r="E808" s="26">
        <v>8500</v>
      </c>
      <c r="F808" s="117">
        <f t="shared" si="12"/>
        <v>117</v>
      </c>
    </row>
    <row r="809" spans="1:6" ht="25.5" customHeight="1" x14ac:dyDescent="0.25">
      <c r="A809" s="27" t="s">
        <v>38</v>
      </c>
      <c r="B809" s="28" t="s">
        <v>39</v>
      </c>
      <c r="C809" s="29">
        <v>250</v>
      </c>
      <c r="D809" s="29">
        <v>1250</v>
      </c>
      <c r="E809" s="29">
        <v>1500</v>
      </c>
      <c r="F809" s="118">
        <f t="shared" si="12"/>
        <v>600</v>
      </c>
    </row>
    <row r="810" spans="1:6" ht="35.25" customHeight="1" x14ac:dyDescent="0.25">
      <c r="A810" s="27" t="s">
        <v>40</v>
      </c>
      <c r="B810" s="28" t="s">
        <v>41</v>
      </c>
      <c r="C810" s="29">
        <v>7000</v>
      </c>
      <c r="D810" s="29">
        <v>0</v>
      </c>
      <c r="E810" s="29">
        <v>7000</v>
      </c>
      <c r="F810" s="118">
        <f t="shared" si="12"/>
        <v>100</v>
      </c>
    </row>
    <row r="811" spans="1:6" x14ac:dyDescent="0.25">
      <c r="A811" s="47" t="s">
        <v>474</v>
      </c>
      <c r="B811" s="54" t="s">
        <v>475</v>
      </c>
      <c r="C811" s="48">
        <v>11500</v>
      </c>
      <c r="D811" s="48">
        <v>-2000</v>
      </c>
      <c r="E811" s="48">
        <v>9500</v>
      </c>
      <c r="F811" s="114">
        <f t="shared" si="12"/>
        <v>83</v>
      </c>
    </row>
    <row r="812" spans="1:6" x14ac:dyDescent="0.25">
      <c r="A812" s="35" t="s">
        <v>194</v>
      </c>
      <c r="B812" s="36" t="s">
        <v>195</v>
      </c>
      <c r="C812" s="37">
        <v>11500</v>
      </c>
      <c r="D812" s="37">
        <v>-2000</v>
      </c>
      <c r="E812" s="37">
        <v>9500</v>
      </c>
      <c r="F812" s="115">
        <f t="shared" si="12"/>
        <v>83</v>
      </c>
    </row>
    <row r="813" spans="1:6" x14ac:dyDescent="0.25">
      <c r="A813" s="38" t="s">
        <v>196</v>
      </c>
      <c r="B813" s="39" t="s">
        <v>195</v>
      </c>
      <c r="C813" s="40">
        <v>11500</v>
      </c>
      <c r="D813" s="40">
        <v>-2000</v>
      </c>
      <c r="E813" s="40">
        <v>9500</v>
      </c>
      <c r="F813" s="116">
        <f t="shared" si="12"/>
        <v>83</v>
      </c>
    </row>
    <row r="814" spans="1:6" x14ac:dyDescent="0.25">
      <c r="A814" s="24" t="s">
        <v>182</v>
      </c>
      <c r="B814" s="25" t="s">
        <v>183</v>
      </c>
      <c r="C814" s="26">
        <v>11500</v>
      </c>
      <c r="D814" s="26">
        <v>-2000</v>
      </c>
      <c r="E814" s="26">
        <v>9500</v>
      </c>
      <c r="F814" s="117">
        <f t="shared" si="12"/>
        <v>83</v>
      </c>
    </row>
    <row r="815" spans="1:6" ht="39" customHeight="1" x14ac:dyDescent="0.25">
      <c r="A815" s="27" t="s">
        <v>40</v>
      </c>
      <c r="B815" s="28" t="s">
        <v>41</v>
      </c>
      <c r="C815" s="29">
        <v>11500</v>
      </c>
      <c r="D815" s="29">
        <v>-2000</v>
      </c>
      <c r="E815" s="29">
        <v>9500</v>
      </c>
      <c r="F815" s="118">
        <f t="shared" si="12"/>
        <v>83</v>
      </c>
    </row>
    <row r="816" spans="1:6" x14ac:dyDescent="0.25">
      <c r="A816" s="47" t="s">
        <v>476</v>
      </c>
      <c r="B816" s="54" t="s">
        <v>477</v>
      </c>
      <c r="C816" s="48">
        <v>600</v>
      </c>
      <c r="D816" s="48">
        <v>0</v>
      </c>
      <c r="E816" s="48">
        <v>600</v>
      </c>
      <c r="F816" s="114">
        <f t="shared" si="12"/>
        <v>100</v>
      </c>
    </row>
    <row r="817" spans="1:6" x14ac:dyDescent="0.25">
      <c r="A817" s="35" t="s">
        <v>209</v>
      </c>
      <c r="B817" s="36" t="s">
        <v>210</v>
      </c>
      <c r="C817" s="37">
        <v>600</v>
      </c>
      <c r="D817" s="37">
        <v>0</v>
      </c>
      <c r="E817" s="37">
        <v>600</v>
      </c>
      <c r="F817" s="115">
        <f t="shared" si="12"/>
        <v>100</v>
      </c>
    </row>
    <row r="818" spans="1:6" x14ac:dyDescent="0.25">
      <c r="A818" s="38" t="s">
        <v>213</v>
      </c>
      <c r="B818" s="39" t="s">
        <v>214</v>
      </c>
      <c r="C818" s="40">
        <v>600</v>
      </c>
      <c r="D818" s="40">
        <v>0</v>
      </c>
      <c r="E818" s="40">
        <v>600</v>
      </c>
      <c r="F818" s="116">
        <f t="shared" si="12"/>
        <v>100</v>
      </c>
    </row>
    <row r="819" spans="1:6" x14ac:dyDescent="0.25">
      <c r="A819" s="24" t="s">
        <v>182</v>
      </c>
      <c r="B819" s="25" t="s">
        <v>183</v>
      </c>
      <c r="C819" s="26">
        <v>600</v>
      </c>
      <c r="D819" s="26">
        <v>0</v>
      </c>
      <c r="E819" s="26">
        <v>600</v>
      </c>
      <c r="F819" s="117">
        <f t="shared" si="12"/>
        <v>100</v>
      </c>
    </row>
    <row r="820" spans="1:6" ht="25.5" x14ac:dyDescent="0.25">
      <c r="A820" s="27" t="s">
        <v>42</v>
      </c>
      <c r="B820" s="28" t="s">
        <v>43</v>
      </c>
      <c r="C820" s="29">
        <v>600</v>
      </c>
      <c r="D820" s="29">
        <v>0</v>
      </c>
      <c r="E820" s="29">
        <v>600</v>
      </c>
      <c r="F820" s="118">
        <f t="shared" si="12"/>
        <v>100</v>
      </c>
    </row>
    <row r="821" spans="1:6" ht="25.5" x14ac:dyDescent="0.25">
      <c r="A821" s="47" t="s">
        <v>478</v>
      </c>
      <c r="B821" s="54" t="s">
        <v>479</v>
      </c>
      <c r="C821" s="48">
        <v>700</v>
      </c>
      <c r="D821" s="48">
        <v>-400</v>
      </c>
      <c r="E821" s="48">
        <v>300</v>
      </c>
      <c r="F821" s="114">
        <f t="shared" si="12"/>
        <v>43</v>
      </c>
    </row>
    <row r="822" spans="1:6" x14ac:dyDescent="0.25">
      <c r="A822" s="35" t="s">
        <v>209</v>
      </c>
      <c r="B822" s="36" t="s">
        <v>210</v>
      </c>
      <c r="C822" s="37">
        <v>700</v>
      </c>
      <c r="D822" s="37">
        <v>-400</v>
      </c>
      <c r="E822" s="37">
        <v>300</v>
      </c>
      <c r="F822" s="115">
        <f t="shared" si="12"/>
        <v>43</v>
      </c>
    </row>
    <row r="823" spans="1:6" x14ac:dyDescent="0.25">
      <c r="A823" s="38" t="s">
        <v>213</v>
      </c>
      <c r="B823" s="39" t="s">
        <v>214</v>
      </c>
      <c r="C823" s="40">
        <v>700</v>
      </c>
      <c r="D823" s="40">
        <v>-400</v>
      </c>
      <c r="E823" s="40">
        <v>300</v>
      </c>
      <c r="F823" s="116">
        <f t="shared" si="12"/>
        <v>43</v>
      </c>
    </row>
    <row r="824" spans="1:6" x14ac:dyDescent="0.25">
      <c r="A824" s="24" t="s">
        <v>182</v>
      </c>
      <c r="B824" s="25" t="s">
        <v>183</v>
      </c>
      <c r="C824" s="26">
        <v>700</v>
      </c>
      <c r="D824" s="26">
        <v>-400</v>
      </c>
      <c r="E824" s="26">
        <v>300</v>
      </c>
      <c r="F824" s="117">
        <f t="shared" si="12"/>
        <v>43</v>
      </c>
    </row>
    <row r="825" spans="1:6" x14ac:dyDescent="0.25">
      <c r="A825" s="27" t="s">
        <v>32</v>
      </c>
      <c r="B825" s="28" t="s">
        <v>33</v>
      </c>
      <c r="C825" s="29">
        <v>700</v>
      </c>
      <c r="D825" s="29">
        <v>-400</v>
      </c>
      <c r="E825" s="29">
        <v>300</v>
      </c>
      <c r="F825" s="118">
        <f t="shared" si="12"/>
        <v>43</v>
      </c>
    </row>
    <row r="826" spans="1:6" ht="30" customHeight="1" x14ac:dyDescent="0.25">
      <c r="A826" s="47" t="s">
        <v>480</v>
      </c>
      <c r="B826" s="54" t="s">
        <v>481</v>
      </c>
      <c r="C826" s="48">
        <v>40000</v>
      </c>
      <c r="D826" s="48">
        <v>4000</v>
      </c>
      <c r="E826" s="48">
        <v>44000</v>
      </c>
      <c r="F826" s="114">
        <f t="shared" si="12"/>
        <v>110</v>
      </c>
    </row>
    <row r="827" spans="1:6" x14ac:dyDescent="0.25">
      <c r="A827" s="35" t="s">
        <v>194</v>
      </c>
      <c r="B827" s="36" t="s">
        <v>195</v>
      </c>
      <c r="C827" s="37">
        <v>40000</v>
      </c>
      <c r="D827" s="37">
        <v>4000</v>
      </c>
      <c r="E827" s="37">
        <v>44000</v>
      </c>
      <c r="F827" s="115">
        <f t="shared" si="12"/>
        <v>110</v>
      </c>
    </row>
    <row r="828" spans="1:6" x14ac:dyDescent="0.25">
      <c r="A828" s="38" t="s">
        <v>196</v>
      </c>
      <c r="B828" s="39" t="s">
        <v>195</v>
      </c>
      <c r="C828" s="40">
        <v>40000</v>
      </c>
      <c r="D828" s="40">
        <v>4000</v>
      </c>
      <c r="E828" s="40">
        <v>44000</v>
      </c>
      <c r="F828" s="116">
        <f t="shared" si="12"/>
        <v>110</v>
      </c>
    </row>
    <row r="829" spans="1:6" x14ac:dyDescent="0.25">
      <c r="A829" s="24" t="s">
        <v>182</v>
      </c>
      <c r="B829" s="25" t="s">
        <v>183</v>
      </c>
      <c r="C829" s="26">
        <v>40000</v>
      </c>
      <c r="D829" s="26">
        <v>4000</v>
      </c>
      <c r="E829" s="26">
        <v>44000</v>
      </c>
      <c r="F829" s="117">
        <f t="shared" si="12"/>
        <v>110</v>
      </c>
    </row>
    <row r="830" spans="1:6" ht="27.75" customHeight="1" x14ac:dyDescent="0.25">
      <c r="A830" s="27" t="s">
        <v>40</v>
      </c>
      <c r="B830" s="28" t="s">
        <v>41</v>
      </c>
      <c r="C830" s="29">
        <v>40000</v>
      </c>
      <c r="D830" s="29">
        <v>4000</v>
      </c>
      <c r="E830" s="29">
        <v>44000</v>
      </c>
      <c r="F830" s="118">
        <f t="shared" si="12"/>
        <v>110</v>
      </c>
    </row>
    <row r="831" spans="1:6" ht="25.5" x14ac:dyDescent="0.25">
      <c r="A831" s="47" t="s">
        <v>482</v>
      </c>
      <c r="B831" s="54" t="s">
        <v>483</v>
      </c>
      <c r="C831" s="48">
        <v>60000</v>
      </c>
      <c r="D831" s="48">
        <v>0</v>
      </c>
      <c r="E831" s="48">
        <v>60000</v>
      </c>
      <c r="F831" s="114">
        <f t="shared" si="12"/>
        <v>100</v>
      </c>
    </row>
    <row r="832" spans="1:6" x14ac:dyDescent="0.25">
      <c r="A832" s="35" t="s">
        <v>194</v>
      </c>
      <c r="B832" s="36" t="s">
        <v>195</v>
      </c>
      <c r="C832" s="37">
        <v>60000</v>
      </c>
      <c r="D832" s="37">
        <v>0</v>
      </c>
      <c r="E832" s="37">
        <v>60000</v>
      </c>
      <c r="F832" s="115">
        <f t="shared" si="12"/>
        <v>100</v>
      </c>
    </row>
    <row r="833" spans="1:6" x14ac:dyDescent="0.25">
      <c r="A833" s="38" t="s">
        <v>196</v>
      </c>
      <c r="B833" s="39" t="s">
        <v>195</v>
      </c>
      <c r="C833" s="40">
        <v>60000</v>
      </c>
      <c r="D833" s="40">
        <v>0</v>
      </c>
      <c r="E833" s="40">
        <v>60000</v>
      </c>
      <c r="F833" s="116">
        <f t="shared" si="12"/>
        <v>100</v>
      </c>
    </row>
    <row r="834" spans="1:6" x14ac:dyDescent="0.25">
      <c r="A834" s="24" t="s">
        <v>182</v>
      </c>
      <c r="B834" s="25" t="s">
        <v>183</v>
      </c>
      <c r="C834" s="26">
        <v>60000</v>
      </c>
      <c r="D834" s="26">
        <v>0</v>
      </c>
      <c r="E834" s="26">
        <v>60000</v>
      </c>
      <c r="F834" s="117">
        <f t="shared" si="12"/>
        <v>100</v>
      </c>
    </row>
    <row r="835" spans="1:6" ht="22.5" customHeight="1" x14ac:dyDescent="0.25">
      <c r="A835" s="27" t="s">
        <v>40</v>
      </c>
      <c r="B835" s="28" t="s">
        <v>41</v>
      </c>
      <c r="C835" s="29">
        <v>60000</v>
      </c>
      <c r="D835" s="29">
        <v>0</v>
      </c>
      <c r="E835" s="29">
        <v>60000</v>
      </c>
      <c r="F835" s="118">
        <f t="shared" si="12"/>
        <v>100</v>
      </c>
    </row>
    <row r="836" spans="1:6" ht="25.5" x14ac:dyDescent="0.25">
      <c r="A836" s="47" t="s">
        <v>484</v>
      </c>
      <c r="B836" s="54" t="s">
        <v>485</v>
      </c>
      <c r="C836" s="48">
        <v>21200</v>
      </c>
      <c r="D836" s="48">
        <v>9469</v>
      </c>
      <c r="E836" s="48">
        <v>30669</v>
      </c>
      <c r="F836" s="114">
        <f t="shared" si="12"/>
        <v>145</v>
      </c>
    </row>
    <row r="837" spans="1:6" x14ac:dyDescent="0.25">
      <c r="A837" s="35" t="s">
        <v>194</v>
      </c>
      <c r="B837" s="36" t="s">
        <v>195</v>
      </c>
      <c r="C837" s="37">
        <v>0</v>
      </c>
      <c r="D837" s="37">
        <v>10269</v>
      </c>
      <c r="E837" s="37">
        <v>10269</v>
      </c>
      <c r="F837" s="115" t="s">
        <v>529</v>
      </c>
    </row>
    <row r="838" spans="1:6" x14ac:dyDescent="0.25">
      <c r="A838" s="38" t="s">
        <v>196</v>
      </c>
      <c r="B838" s="39" t="s">
        <v>195</v>
      </c>
      <c r="C838" s="40">
        <v>0</v>
      </c>
      <c r="D838" s="40">
        <v>10269</v>
      </c>
      <c r="E838" s="40">
        <v>10269</v>
      </c>
      <c r="F838" s="116" t="s">
        <v>529</v>
      </c>
    </row>
    <row r="839" spans="1:6" x14ac:dyDescent="0.25">
      <c r="A839" s="24" t="s">
        <v>182</v>
      </c>
      <c r="B839" s="25" t="s">
        <v>183</v>
      </c>
      <c r="C839" s="26">
        <v>0</v>
      </c>
      <c r="D839" s="26">
        <v>10269</v>
      </c>
      <c r="E839" s="26">
        <v>10269</v>
      </c>
      <c r="F839" s="117" t="s">
        <v>529</v>
      </c>
    </row>
    <row r="840" spans="1:6" x14ac:dyDescent="0.25">
      <c r="A840" s="27" t="s">
        <v>30</v>
      </c>
      <c r="B840" s="28" t="s">
        <v>31</v>
      </c>
      <c r="C840" s="29">
        <v>0</v>
      </c>
      <c r="D840" s="29">
        <v>10269</v>
      </c>
      <c r="E840" s="29">
        <v>10269</v>
      </c>
      <c r="F840" s="121" t="s">
        <v>529</v>
      </c>
    </row>
    <row r="841" spans="1:6" x14ac:dyDescent="0.25">
      <c r="A841" s="35" t="s">
        <v>209</v>
      </c>
      <c r="B841" s="36" t="s">
        <v>210</v>
      </c>
      <c r="C841" s="37">
        <v>21200</v>
      </c>
      <c r="D841" s="37">
        <v>-800</v>
      </c>
      <c r="E841" s="37">
        <v>20400</v>
      </c>
      <c r="F841" s="115">
        <f t="shared" ref="F841:F904" si="13">ROUND(E841/C841*100,0)</f>
        <v>96</v>
      </c>
    </row>
    <row r="842" spans="1:6" x14ac:dyDescent="0.25">
      <c r="A842" s="38" t="s">
        <v>213</v>
      </c>
      <c r="B842" s="39" t="s">
        <v>214</v>
      </c>
      <c r="C842" s="40">
        <v>21200</v>
      </c>
      <c r="D842" s="40">
        <v>-800</v>
      </c>
      <c r="E842" s="40">
        <v>20400</v>
      </c>
      <c r="F842" s="116">
        <f t="shared" si="13"/>
        <v>96</v>
      </c>
    </row>
    <row r="843" spans="1:6" x14ac:dyDescent="0.25">
      <c r="A843" s="24" t="s">
        <v>182</v>
      </c>
      <c r="B843" s="25" t="s">
        <v>183</v>
      </c>
      <c r="C843" s="26">
        <v>21200</v>
      </c>
      <c r="D843" s="26">
        <v>-800</v>
      </c>
      <c r="E843" s="26">
        <v>20400</v>
      </c>
      <c r="F843" s="117">
        <f t="shared" si="13"/>
        <v>96</v>
      </c>
    </row>
    <row r="844" spans="1:6" x14ac:dyDescent="0.25">
      <c r="A844" s="27" t="s">
        <v>30</v>
      </c>
      <c r="B844" s="28" t="s">
        <v>31</v>
      </c>
      <c r="C844" s="29">
        <v>19900</v>
      </c>
      <c r="D844" s="29">
        <v>-800</v>
      </c>
      <c r="E844" s="29">
        <v>19100</v>
      </c>
      <c r="F844" s="118">
        <f t="shared" si="13"/>
        <v>96</v>
      </c>
    </row>
    <row r="845" spans="1:6" x14ac:dyDescent="0.25">
      <c r="A845" s="27" t="s">
        <v>32</v>
      </c>
      <c r="B845" s="28" t="s">
        <v>33</v>
      </c>
      <c r="C845" s="29">
        <v>1300</v>
      </c>
      <c r="D845" s="29">
        <v>0</v>
      </c>
      <c r="E845" s="29">
        <v>1300</v>
      </c>
      <c r="F845" s="118">
        <f t="shared" si="13"/>
        <v>100</v>
      </c>
    </row>
    <row r="846" spans="1:6" ht="25.5" x14ac:dyDescent="0.25">
      <c r="A846" s="47" t="s">
        <v>486</v>
      </c>
      <c r="B846" s="54" t="s">
        <v>487</v>
      </c>
      <c r="C846" s="48">
        <v>287100</v>
      </c>
      <c r="D846" s="48">
        <v>21400</v>
      </c>
      <c r="E846" s="48">
        <v>308500</v>
      </c>
      <c r="F846" s="114">
        <f t="shared" si="13"/>
        <v>107</v>
      </c>
    </row>
    <row r="847" spans="1:6" x14ac:dyDescent="0.25">
      <c r="A847" s="35" t="s">
        <v>209</v>
      </c>
      <c r="B847" s="36" t="s">
        <v>210</v>
      </c>
      <c r="C847" s="37">
        <v>287100</v>
      </c>
      <c r="D847" s="37">
        <v>21400</v>
      </c>
      <c r="E847" s="37">
        <v>308500</v>
      </c>
      <c r="F847" s="115">
        <f t="shared" si="13"/>
        <v>107</v>
      </c>
    </row>
    <row r="848" spans="1:6" x14ac:dyDescent="0.25">
      <c r="A848" s="38" t="s">
        <v>211</v>
      </c>
      <c r="B848" s="39" t="s">
        <v>212</v>
      </c>
      <c r="C848" s="40">
        <v>244035</v>
      </c>
      <c r="D848" s="40">
        <v>18020</v>
      </c>
      <c r="E848" s="40">
        <v>262055</v>
      </c>
      <c r="F848" s="116">
        <f t="shared" si="13"/>
        <v>107</v>
      </c>
    </row>
    <row r="849" spans="1:6" x14ac:dyDescent="0.25">
      <c r="A849" s="24" t="s">
        <v>182</v>
      </c>
      <c r="B849" s="25" t="s">
        <v>183</v>
      </c>
      <c r="C849" s="26">
        <v>244035</v>
      </c>
      <c r="D849" s="26">
        <v>18020</v>
      </c>
      <c r="E849" s="26">
        <v>262055</v>
      </c>
      <c r="F849" s="117">
        <f t="shared" si="13"/>
        <v>107</v>
      </c>
    </row>
    <row r="850" spans="1:6" x14ac:dyDescent="0.25">
      <c r="A850" s="27" t="s">
        <v>30</v>
      </c>
      <c r="B850" s="28" t="s">
        <v>31</v>
      </c>
      <c r="C850" s="29">
        <v>234175</v>
      </c>
      <c r="D850" s="29">
        <v>16825</v>
      </c>
      <c r="E850" s="29">
        <v>251000</v>
      </c>
      <c r="F850" s="118">
        <f t="shared" si="13"/>
        <v>107</v>
      </c>
    </row>
    <row r="851" spans="1:6" x14ac:dyDescent="0.25">
      <c r="A851" s="27" t="s">
        <v>32</v>
      </c>
      <c r="B851" s="28" t="s">
        <v>33</v>
      </c>
      <c r="C851" s="29">
        <v>9860</v>
      </c>
      <c r="D851" s="29">
        <v>1195</v>
      </c>
      <c r="E851" s="29">
        <v>11055</v>
      </c>
      <c r="F851" s="118">
        <f t="shared" si="13"/>
        <v>112</v>
      </c>
    </row>
    <row r="852" spans="1:6" x14ac:dyDescent="0.25">
      <c r="A852" s="38" t="s">
        <v>213</v>
      </c>
      <c r="B852" s="39" t="s">
        <v>214</v>
      </c>
      <c r="C852" s="40">
        <v>43065</v>
      </c>
      <c r="D852" s="40">
        <v>3380</v>
      </c>
      <c r="E852" s="40">
        <v>46445</v>
      </c>
      <c r="F852" s="116">
        <f t="shared" si="13"/>
        <v>108</v>
      </c>
    </row>
    <row r="853" spans="1:6" x14ac:dyDescent="0.25">
      <c r="A853" s="24" t="s">
        <v>182</v>
      </c>
      <c r="B853" s="25" t="s">
        <v>183</v>
      </c>
      <c r="C853" s="26">
        <v>43065</v>
      </c>
      <c r="D853" s="26">
        <v>3380</v>
      </c>
      <c r="E853" s="26">
        <v>46445</v>
      </c>
      <c r="F853" s="117">
        <f t="shared" si="13"/>
        <v>108</v>
      </c>
    </row>
    <row r="854" spans="1:6" x14ac:dyDescent="0.25">
      <c r="A854" s="27" t="s">
        <v>30</v>
      </c>
      <c r="B854" s="28" t="s">
        <v>31</v>
      </c>
      <c r="C854" s="29">
        <v>41325</v>
      </c>
      <c r="D854" s="29">
        <v>3275</v>
      </c>
      <c r="E854" s="29">
        <v>44600</v>
      </c>
      <c r="F854" s="118">
        <f t="shared" si="13"/>
        <v>108</v>
      </c>
    </row>
    <row r="855" spans="1:6" x14ac:dyDescent="0.25">
      <c r="A855" s="27" t="s">
        <v>32</v>
      </c>
      <c r="B855" s="28" t="s">
        <v>33</v>
      </c>
      <c r="C855" s="29">
        <v>1740</v>
      </c>
      <c r="D855" s="29">
        <v>105</v>
      </c>
      <c r="E855" s="29">
        <v>1845</v>
      </c>
      <c r="F855" s="118">
        <f t="shared" si="13"/>
        <v>106</v>
      </c>
    </row>
    <row r="856" spans="1:6" x14ac:dyDescent="0.25">
      <c r="A856" s="43" t="s">
        <v>488</v>
      </c>
      <c r="B856" s="52" t="s">
        <v>489</v>
      </c>
      <c r="C856" s="44">
        <v>1336898</v>
      </c>
      <c r="D856" s="44">
        <v>-116720</v>
      </c>
      <c r="E856" s="44">
        <v>1220178</v>
      </c>
      <c r="F856" s="112">
        <f t="shared" si="13"/>
        <v>91</v>
      </c>
    </row>
    <row r="857" spans="1:6" ht="25.5" hidden="1" x14ac:dyDescent="0.25">
      <c r="A857" s="49" t="s">
        <v>490</v>
      </c>
      <c r="B857" s="55" t="s">
        <v>489</v>
      </c>
      <c r="C857" s="50">
        <v>1336898</v>
      </c>
      <c r="D857" s="50">
        <v>-116720</v>
      </c>
      <c r="E857" s="50">
        <v>1220178</v>
      </c>
      <c r="F857" s="119">
        <f t="shared" si="13"/>
        <v>91</v>
      </c>
    </row>
    <row r="858" spans="1:6" x14ac:dyDescent="0.25">
      <c r="A858" s="45" t="s">
        <v>491</v>
      </c>
      <c r="B858" s="53" t="s">
        <v>492</v>
      </c>
      <c r="C858" s="46">
        <v>1336898</v>
      </c>
      <c r="D858" s="46">
        <v>-116720</v>
      </c>
      <c r="E858" s="46">
        <v>1220178</v>
      </c>
      <c r="F858" s="113">
        <f t="shared" si="13"/>
        <v>91</v>
      </c>
    </row>
    <row r="859" spans="1:6" x14ac:dyDescent="0.25">
      <c r="A859" s="47" t="s">
        <v>493</v>
      </c>
      <c r="B859" s="54" t="s">
        <v>494</v>
      </c>
      <c r="C859" s="48">
        <v>1182700</v>
      </c>
      <c r="D859" s="48">
        <v>29000</v>
      </c>
      <c r="E859" s="48">
        <v>1211700</v>
      </c>
      <c r="F859" s="114">
        <f t="shared" si="13"/>
        <v>102</v>
      </c>
    </row>
    <row r="860" spans="1:6" x14ac:dyDescent="0.25">
      <c r="A860" s="35" t="s">
        <v>194</v>
      </c>
      <c r="B860" s="36" t="s">
        <v>195</v>
      </c>
      <c r="C860" s="37">
        <v>1008450</v>
      </c>
      <c r="D860" s="37">
        <v>66820</v>
      </c>
      <c r="E860" s="37">
        <v>1075270</v>
      </c>
      <c r="F860" s="115">
        <f t="shared" si="13"/>
        <v>107</v>
      </c>
    </row>
    <row r="861" spans="1:6" x14ac:dyDescent="0.25">
      <c r="A861" s="38" t="s">
        <v>196</v>
      </c>
      <c r="B861" s="39" t="s">
        <v>195</v>
      </c>
      <c r="C861" s="40">
        <v>1008450</v>
      </c>
      <c r="D861" s="40">
        <v>66820</v>
      </c>
      <c r="E861" s="40">
        <v>1075270</v>
      </c>
      <c r="F861" s="116">
        <f t="shared" si="13"/>
        <v>107</v>
      </c>
    </row>
    <row r="862" spans="1:6" x14ac:dyDescent="0.25">
      <c r="A862" s="24" t="s">
        <v>182</v>
      </c>
      <c r="B862" s="25" t="s">
        <v>183</v>
      </c>
      <c r="C862" s="26">
        <v>1006450</v>
      </c>
      <c r="D862" s="26">
        <v>66820</v>
      </c>
      <c r="E862" s="26">
        <v>1073270</v>
      </c>
      <c r="F862" s="117">
        <f t="shared" si="13"/>
        <v>107</v>
      </c>
    </row>
    <row r="863" spans="1:6" x14ac:dyDescent="0.25">
      <c r="A863" s="27" t="s">
        <v>30</v>
      </c>
      <c r="B863" s="28" t="s">
        <v>31</v>
      </c>
      <c r="C863" s="29">
        <v>960150</v>
      </c>
      <c r="D863" s="29">
        <v>66320</v>
      </c>
      <c r="E863" s="29">
        <v>1026470</v>
      </c>
      <c r="F863" s="118">
        <f t="shared" si="13"/>
        <v>107</v>
      </c>
    </row>
    <row r="864" spans="1:6" x14ac:dyDescent="0.25">
      <c r="A864" s="27" t="s">
        <v>32</v>
      </c>
      <c r="B864" s="28" t="s">
        <v>33</v>
      </c>
      <c r="C864" s="29">
        <v>45300</v>
      </c>
      <c r="D864" s="29">
        <v>1500</v>
      </c>
      <c r="E864" s="29">
        <v>46800</v>
      </c>
      <c r="F864" s="118">
        <f t="shared" si="13"/>
        <v>103</v>
      </c>
    </row>
    <row r="865" spans="1:6" x14ac:dyDescent="0.25">
      <c r="A865" s="27" t="s">
        <v>34</v>
      </c>
      <c r="B865" s="28" t="s">
        <v>35</v>
      </c>
      <c r="C865" s="29">
        <v>1000</v>
      </c>
      <c r="D865" s="29">
        <v>-1000</v>
      </c>
      <c r="E865" s="29">
        <v>0</v>
      </c>
      <c r="F865" s="118">
        <f t="shared" si="13"/>
        <v>0</v>
      </c>
    </row>
    <row r="866" spans="1:6" x14ac:dyDescent="0.25">
      <c r="A866" s="24" t="s">
        <v>184</v>
      </c>
      <c r="B866" s="25" t="s">
        <v>185</v>
      </c>
      <c r="C866" s="26">
        <v>2000</v>
      </c>
      <c r="D866" s="26">
        <v>0</v>
      </c>
      <c r="E866" s="26">
        <v>2000</v>
      </c>
      <c r="F866" s="117">
        <f t="shared" si="13"/>
        <v>100</v>
      </c>
    </row>
    <row r="867" spans="1:6" ht="26.25" customHeight="1" x14ac:dyDescent="0.25">
      <c r="A867" s="27" t="s">
        <v>46</v>
      </c>
      <c r="B867" s="28" t="s">
        <v>47</v>
      </c>
      <c r="C867" s="29">
        <v>2000</v>
      </c>
      <c r="D867" s="29">
        <v>0</v>
      </c>
      <c r="E867" s="29">
        <v>2000</v>
      </c>
      <c r="F867" s="118">
        <f t="shared" si="13"/>
        <v>100</v>
      </c>
    </row>
    <row r="868" spans="1:6" x14ac:dyDescent="0.25">
      <c r="A868" s="35" t="s">
        <v>201</v>
      </c>
      <c r="B868" s="36" t="s">
        <v>202</v>
      </c>
      <c r="C868" s="37">
        <v>105750</v>
      </c>
      <c r="D868" s="37">
        <v>30680</v>
      </c>
      <c r="E868" s="37">
        <v>136430</v>
      </c>
      <c r="F868" s="115">
        <f t="shared" si="13"/>
        <v>129</v>
      </c>
    </row>
    <row r="869" spans="1:6" ht="20.25" customHeight="1" x14ac:dyDescent="0.25">
      <c r="A869" s="38" t="s">
        <v>207</v>
      </c>
      <c r="B869" s="39" t="s">
        <v>208</v>
      </c>
      <c r="C869" s="40">
        <v>105750</v>
      </c>
      <c r="D869" s="40">
        <v>30680</v>
      </c>
      <c r="E869" s="40">
        <v>136430</v>
      </c>
      <c r="F869" s="116">
        <f t="shared" si="13"/>
        <v>129</v>
      </c>
    </row>
    <row r="870" spans="1:6" x14ac:dyDescent="0.25">
      <c r="A870" s="24" t="s">
        <v>182</v>
      </c>
      <c r="B870" s="25" t="s">
        <v>183</v>
      </c>
      <c r="C870" s="26">
        <v>103750</v>
      </c>
      <c r="D870" s="26">
        <v>31880</v>
      </c>
      <c r="E870" s="26">
        <v>135630</v>
      </c>
      <c r="F870" s="117">
        <f t="shared" si="13"/>
        <v>131</v>
      </c>
    </row>
    <row r="871" spans="1:6" x14ac:dyDescent="0.25">
      <c r="A871" s="27" t="s">
        <v>32</v>
      </c>
      <c r="B871" s="28" t="s">
        <v>33</v>
      </c>
      <c r="C871" s="29">
        <v>103750</v>
      </c>
      <c r="D871" s="29">
        <v>30680</v>
      </c>
      <c r="E871" s="29">
        <v>134430</v>
      </c>
      <c r="F871" s="118">
        <f t="shared" si="13"/>
        <v>130</v>
      </c>
    </row>
    <row r="872" spans="1:6" x14ac:dyDescent="0.25">
      <c r="A872" s="27" t="s">
        <v>34</v>
      </c>
      <c r="B872" s="28" t="s">
        <v>35</v>
      </c>
      <c r="C872" s="29">
        <v>0</v>
      </c>
      <c r="D872" s="29">
        <v>1200</v>
      </c>
      <c r="E872" s="29">
        <v>1200</v>
      </c>
      <c r="F872" s="121" t="s">
        <v>529</v>
      </c>
    </row>
    <row r="873" spans="1:6" x14ac:dyDescent="0.25">
      <c r="A873" s="24" t="s">
        <v>184</v>
      </c>
      <c r="B873" s="25" t="s">
        <v>185</v>
      </c>
      <c r="C873" s="26">
        <v>2000</v>
      </c>
      <c r="D873" s="26">
        <v>-1200</v>
      </c>
      <c r="E873" s="26">
        <v>800</v>
      </c>
      <c r="F873" s="117">
        <f t="shared" si="13"/>
        <v>40</v>
      </c>
    </row>
    <row r="874" spans="1:6" ht="25.5" x14ac:dyDescent="0.25">
      <c r="A874" s="27" t="s">
        <v>46</v>
      </c>
      <c r="B874" s="28" t="s">
        <v>47</v>
      </c>
      <c r="C874" s="29">
        <v>2000</v>
      </c>
      <c r="D874" s="29">
        <v>-1200</v>
      </c>
      <c r="E874" s="29">
        <v>800</v>
      </c>
      <c r="F874" s="118">
        <f t="shared" si="13"/>
        <v>40</v>
      </c>
    </row>
    <row r="875" spans="1:6" x14ac:dyDescent="0.25">
      <c r="A875" s="35" t="s">
        <v>209</v>
      </c>
      <c r="B875" s="36" t="s">
        <v>210</v>
      </c>
      <c r="C875" s="37">
        <v>68500</v>
      </c>
      <c r="D875" s="37">
        <v>-68500</v>
      </c>
      <c r="E875" s="37">
        <v>0</v>
      </c>
      <c r="F875" s="115">
        <f t="shared" si="13"/>
        <v>0</v>
      </c>
    </row>
    <row r="876" spans="1:6" x14ac:dyDescent="0.25">
      <c r="A876" s="38" t="s">
        <v>213</v>
      </c>
      <c r="B876" s="39" t="s">
        <v>214</v>
      </c>
      <c r="C876" s="40">
        <v>68500</v>
      </c>
      <c r="D876" s="40">
        <v>-68500</v>
      </c>
      <c r="E876" s="40">
        <v>0</v>
      </c>
      <c r="F876" s="116">
        <f t="shared" si="13"/>
        <v>0</v>
      </c>
    </row>
    <row r="877" spans="1:6" x14ac:dyDescent="0.25">
      <c r="A877" s="24" t="s">
        <v>182</v>
      </c>
      <c r="B877" s="25" t="s">
        <v>183</v>
      </c>
      <c r="C877" s="26">
        <v>68500</v>
      </c>
      <c r="D877" s="26">
        <v>-68500</v>
      </c>
      <c r="E877" s="26">
        <v>0</v>
      </c>
      <c r="F877" s="117">
        <f t="shared" si="13"/>
        <v>0</v>
      </c>
    </row>
    <row r="878" spans="1:6" x14ac:dyDescent="0.25">
      <c r="A878" s="27" t="s">
        <v>30</v>
      </c>
      <c r="B878" s="28" t="s">
        <v>31</v>
      </c>
      <c r="C878" s="29">
        <v>68500</v>
      </c>
      <c r="D878" s="29">
        <v>-68500</v>
      </c>
      <c r="E878" s="29">
        <v>0</v>
      </c>
      <c r="F878" s="118">
        <f t="shared" si="13"/>
        <v>0</v>
      </c>
    </row>
    <row r="879" spans="1:6" x14ac:dyDescent="0.25">
      <c r="A879" s="47" t="s">
        <v>495</v>
      </c>
      <c r="B879" s="54" t="s">
        <v>496</v>
      </c>
      <c r="C879" s="48">
        <v>3198</v>
      </c>
      <c r="D879" s="48">
        <v>0</v>
      </c>
      <c r="E879" s="48">
        <v>3198</v>
      </c>
      <c r="F879" s="114">
        <f t="shared" si="13"/>
        <v>100</v>
      </c>
    </row>
    <row r="880" spans="1:6" x14ac:dyDescent="0.25">
      <c r="A880" s="35" t="s">
        <v>209</v>
      </c>
      <c r="B880" s="36" t="s">
        <v>210</v>
      </c>
      <c r="C880" s="37">
        <v>3198</v>
      </c>
      <c r="D880" s="37">
        <v>0</v>
      </c>
      <c r="E880" s="37">
        <v>3198</v>
      </c>
      <c r="F880" s="115">
        <f t="shared" si="13"/>
        <v>100</v>
      </c>
    </row>
    <row r="881" spans="1:6" x14ac:dyDescent="0.25">
      <c r="A881" s="38" t="s">
        <v>213</v>
      </c>
      <c r="B881" s="39" t="s">
        <v>214</v>
      </c>
      <c r="C881" s="40">
        <v>3198</v>
      </c>
      <c r="D881" s="40">
        <v>0</v>
      </c>
      <c r="E881" s="40">
        <v>3198</v>
      </c>
      <c r="F881" s="116">
        <f t="shared" si="13"/>
        <v>100</v>
      </c>
    </row>
    <row r="882" spans="1:6" x14ac:dyDescent="0.25">
      <c r="A882" s="24" t="s">
        <v>182</v>
      </c>
      <c r="B882" s="25" t="s">
        <v>183</v>
      </c>
      <c r="C882" s="26">
        <v>3198</v>
      </c>
      <c r="D882" s="26">
        <v>0</v>
      </c>
      <c r="E882" s="26">
        <v>3198</v>
      </c>
      <c r="F882" s="117">
        <f t="shared" si="13"/>
        <v>100</v>
      </c>
    </row>
    <row r="883" spans="1:6" x14ac:dyDescent="0.25">
      <c r="A883" s="27" t="s">
        <v>32</v>
      </c>
      <c r="B883" s="28" t="s">
        <v>33</v>
      </c>
      <c r="C883" s="29">
        <v>3198</v>
      </c>
      <c r="D883" s="29">
        <v>0</v>
      </c>
      <c r="E883" s="29">
        <v>3198</v>
      </c>
      <c r="F883" s="118">
        <f t="shared" si="13"/>
        <v>100</v>
      </c>
    </row>
    <row r="884" spans="1:6" x14ac:dyDescent="0.25">
      <c r="A884" s="47" t="s">
        <v>497</v>
      </c>
      <c r="B884" s="54" t="s">
        <v>498</v>
      </c>
      <c r="C884" s="48">
        <v>3000</v>
      </c>
      <c r="D884" s="48">
        <v>2280</v>
      </c>
      <c r="E884" s="48">
        <v>5280</v>
      </c>
      <c r="F884" s="114">
        <f t="shared" si="13"/>
        <v>176</v>
      </c>
    </row>
    <row r="885" spans="1:6" x14ac:dyDescent="0.25">
      <c r="A885" s="35" t="s">
        <v>201</v>
      </c>
      <c r="B885" s="36" t="s">
        <v>202</v>
      </c>
      <c r="C885" s="37">
        <v>3000</v>
      </c>
      <c r="D885" s="37">
        <v>2280</v>
      </c>
      <c r="E885" s="37">
        <v>5280</v>
      </c>
      <c r="F885" s="115">
        <f t="shared" si="13"/>
        <v>176</v>
      </c>
    </row>
    <row r="886" spans="1:6" ht="18" customHeight="1" x14ac:dyDescent="0.25">
      <c r="A886" s="38" t="s">
        <v>207</v>
      </c>
      <c r="B886" s="39" t="s">
        <v>208</v>
      </c>
      <c r="C886" s="40">
        <v>3000</v>
      </c>
      <c r="D886" s="40">
        <v>2280</v>
      </c>
      <c r="E886" s="40">
        <v>5280</v>
      </c>
      <c r="F886" s="116">
        <f t="shared" si="13"/>
        <v>176</v>
      </c>
    </row>
    <row r="887" spans="1:6" x14ac:dyDescent="0.25">
      <c r="A887" s="24" t="s">
        <v>182</v>
      </c>
      <c r="B887" s="25" t="s">
        <v>183</v>
      </c>
      <c r="C887" s="26">
        <v>3000</v>
      </c>
      <c r="D887" s="26">
        <v>2280</v>
      </c>
      <c r="E887" s="26">
        <v>5280</v>
      </c>
      <c r="F887" s="117">
        <f t="shared" si="13"/>
        <v>176</v>
      </c>
    </row>
    <row r="888" spans="1:6" x14ac:dyDescent="0.25">
      <c r="A888" s="27" t="s">
        <v>30</v>
      </c>
      <c r="B888" s="28" t="s">
        <v>31</v>
      </c>
      <c r="C888" s="29">
        <v>0</v>
      </c>
      <c r="D888" s="29">
        <v>2280</v>
      </c>
      <c r="E888" s="29">
        <v>2280</v>
      </c>
      <c r="F888" s="121" t="s">
        <v>529</v>
      </c>
    </row>
    <row r="889" spans="1:6" x14ac:dyDescent="0.25">
      <c r="A889" s="27" t="s">
        <v>32</v>
      </c>
      <c r="B889" s="28" t="s">
        <v>33</v>
      </c>
      <c r="C889" s="29">
        <v>3000</v>
      </c>
      <c r="D889" s="29">
        <v>0</v>
      </c>
      <c r="E889" s="29">
        <v>3000</v>
      </c>
      <c r="F889" s="118">
        <f t="shared" si="13"/>
        <v>100</v>
      </c>
    </row>
    <row r="890" spans="1:6" ht="25.5" x14ac:dyDescent="0.25">
      <c r="A890" s="47" t="s">
        <v>499</v>
      </c>
      <c r="B890" s="54" t="s">
        <v>299</v>
      </c>
      <c r="C890" s="48">
        <v>148000</v>
      </c>
      <c r="D890" s="48">
        <v>-148000</v>
      </c>
      <c r="E890" s="48">
        <v>0</v>
      </c>
      <c r="F890" s="114">
        <f t="shared" si="13"/>
        <v>0</v>
      </c>
    </row>
    <row r="891" spans="1:6" x14ac:dyDescent="0.25">
      <c r="A891" s="35" t="s">
        <v>194</v>
      </c>
      <c r="B891" s="36" t="s">
        <v>195</v>
      </c>
      <c r="C891" s="37">
        <v>30000</v>
      </c>
      <c r="D891" s="37">
        <v>-30000</v>
      </c>
      <c r="E891" s="37">
        <v>0</v>
      </c>
      <c r="F891" s="115">
        <f t="shared" si="13"/>
        <v>0</v>
      </c>
    </row>
    <row r="892" spans="1:6" x14ac:dyDescent="0.25">
      <c r="A892" s="38" t="s">
        <v>196</v>
      </c>
      <c r="B892" s="39" t="s">
        <v>195</v>
      </c>
      <c r="C892" s="40">
        <v>30000</v>
      </c>
      <c r="D892" s="40">
        <v>-30000</v>
      </c>
      <c r="E892" s="40">
        <v>0</v>
      </c>
      <c r="F892" s="116">
        <f t="shared" si="13"/>
        <v>0</v>
      </c>
    </row>
    <row r="893" spans="1:6" x14ac:dyDescent="0.25">
      <c r="A893" s="24" t="s">
        <v>184</v>
      </c>
      <c r="B893" s="25" t="s">
        <v>185</v>
      </c>
      <c r="C893" s="26">
        <v>30000</v>
      </c>
      <c r="D893" s="26">
        <v>-30000</v>
      </c>
      <c r="E893" s="26">
        <v>0</v>
      </c>
      <c r="F893" s="117">
        <f t="shared" si="13"/>
        <v>0</v>
      </c>
    </row>
    <row r="894" spans="1:6" ht="24.75" customHeight="1" x14ac:dyDescent="0.25">
      <c r="A894" s="27" t="s">
        <v>46</v>
      </c>
      <c r="B894" s="28" t="s">
        <v>47</v>
      </c>
      <c r="C894" s="29">
        <v>30000</v>
      </c>
      <c r="D894" s="29">
        <v>-30000</v>
      </c>
      <c r="E894" s="29">
        <v>0</v>
      </c>
      <c r="F894" s="118">
        <f t="shared" si="13"/>
        <v>0</v>
      </c>
    </row>
    <row r="895" spans="1:6" x14ac:dyDescent="0.25">
      <c r="A895" s="35" t="s">
        <v>209</v>
      </c>
      <c r="B895" s="36" t="s">
        <v>210</v>
      </c>
      <c r="C895" s="37">
        <v>118000</v>
      </c>
      <c r="D895" s="37">
        <v>-118000</v>
      </c>
      <c r="E895" s="37">
        <v>0</v>
      </c>
      <c r="F895" s="115">
        <f t="shared" si="13"/>
        <v>0</v>
      </c>
    </row>
    <row r="896" spans="1:6" x14ac:dyDescent="0.25">
      <c r="A896" s="38" t="s">
        <v>213</v>
      </c>
      <c r="B896" s="39" t="s">
        <v>214</v>
      </c>
      <c r="C896" s="40">
        <v>118000</v>
      </c>
      <c r="D896" s="40">
        <v>-118000</v>
      </c>
      <c r="E896" s="40">
        <v>0</v>
      </c>
      <c r="F896" s="116">
        <f t="shared" si="13"/>
        <v>0</v>
      </c>
    </row>
    <row r="897" spans="1:6" x14ac:dyDescent="0.25">
      <c r="A897" s="24" t="s">
        <v>184</v>
      </c>
      <c r="B897" s="25" t="s">
        <v>185</v>
      </c>
      <c r="C897" s="26">
        <v>118000</v>
      </c>
      <c r="D897" s="26">
        <v>-118000</v>
      </c>
      <c r="E897" s="26">
        <v>0</v>
      </c>
      <c r="F897" s="117">
        <f t="shared" si="13"/>
        <v>0</v>
      </c>
    </row>
    <row r="898" spans="1:6" ht="27.75" customHeight="1" x14ac:dyDescent="0.25">
      <c r="A898" s="27" t="s">
        <v>46</v>
      </c>
      <c r="B898" s="28" t="s">
        <v>47</v>
      </c>
      <c r="C898" s="29">
        <v>118000</v>
      </c>
      <c r="D898" s="29">
        <v>-118000</v>
      </c>
      <c r="E898" s="29">
        <v>0</v>
      </c>
      <c r="F898" s="118">
        <f t="shared" si="13"/>
        <v>0</v>
      </c>
    </row>
    <row r="899" spans="1:6" x14ac:dyDescent="0.25">
      <c r="A899" s="43" t="s">
        <v>500</v>
      </c>
      <c r="B899" s="52" t="s">
        <v>501</v>
      </c>
      <c r="C899" s="44">
        <v>54150</v>
      </c>
      <c r="D899" s="44">
        <v>157375</v>
      </c>
      <c r="E899" s="44">
        <v>211525</v>
      </c>
      <c r="F899" s="112">
        <f t="shared" si="13"/>
        <v>391</v>
      </c>
    </row>
    <row r="900" spans="1:6" ht="25.5" hidden="1" x14ac:dyDescent="0.25">
      <c r="A900" s="49" t="s">
        <v>502</v>
      </c>
      <c r="B900" s="55" t="s">
        <v>501</v>
      </c>
      <c r="C900" s="50">
        <v>54150</v>
      </c>
      <c r="D900" s="50">
        <v>157375</v>
      </c>
      <c r="E900" s="50">
        <v>211525</v>
      </c>
      <c r="F900" s="119">
        <f t="shared" si="13"/>
        <v>391</v>
      </c>
    </row>
    <row r="901" spans="1:6" x14ac:dyDescent="0.25">
      <c r="A901" s="45" t="s">
        <v>503</v>
      </c>
      <c r="B901" s="53" t="s">
        <v>504</v>
      </c>
      <c r="C901" s="46">
        <v>54150</v>
      </c>
      <c r="D901" s="46">
        <v>157375</v>
      </c>
      <c r="E901" s="46">
        <v>211525</v>
      </c>
      <c r="F901" s="113">
        <f t="shared" si="13"/>
        <v>391</v>
      </c>
    </row>
    <row r="902" spans="1:6" x14ac:dyDescent="0.25">
      <c r="A902" s="47" t="s">
        <v>505</v>
      </c>
      <c r="B902" s="54" t="s">
        <v>506</v>
      </c>
      <c r="C902" s="48">
        <v>46150</v>
      </c>
      <c r="D902" s="48">
        <v>-525</v>
      </c>
      <c r="E902" s="48">
        <v>45625</v>
      </c>
      <c r="F902" s="114">
        <f t="shared" si="13"/>
        <v>99</v>
      </c>
    </row>
    <row r="903" spans="1:6" x14ac:dyDescent="0.25">
      <c r="A903" s="35" t="s">
        <v>194</v>
      </c>
      <c r="B903" s="36" t="s">
        <v>195</v>
      </c>
      <c r="C903" s="37">
        <v>45550</v>
      </c>
      <c r="D903" s="37">
        <v>-3800</v>
      </c>
      <c r="E903" s="37">
        <v>41750</v>
      </c>
      <c r="F903" s="115">
        <f t="shared" si="13"/>
        <v>92</v>
      </c>
    </row>
    <row r="904" spans="1:6" x14ac:dyDescent="0.25">
      <c r="A904" s="38" t="s">
        <v>196</v>
      </c>
      <c r="B904" s="39" t="s">
        <v>195</v>
      </c>
      <c r="C904" s="40">
        <v>45550</v>
      </c>
      <c r="D904" s="40">
        <v>-3800</v>
      </c>
      <c r="E904" s="40">
        <v>41750</v>
      </c>
      <c r="F904" s="116">
        <f t="shared" si="13"/>
        <v>92</v>
      </c>
    </row>
    <row r="905" spans="1:6" x14ac:dyDescent="0.25">
      <c r="A905" s="24" t="s">
        <v>182</v>
      </c>
      <c r="B905" s="25" t="s">
        <v>183</v>
      </c>
      <c r="C905" s="26">
        <v>45550</v>
      </c>
      <c r="D905" s="26">
        <v>-3800</v>
      </c>
      <c r="E905" s="26">
        <v>41750</v>
      </c>
      <c r="F905" s="117">
        <f t="shared" ref="F905:F944" si="14">ROUND(E905/C905*100,0)</f>
        <v>92</v>
      </c>
    </row>
    <row r="906" spans="1:6" x14ac:dyDescent="0.25">
      <c r="A906" s="27" t="s">
        <v>30</v>
      </c>
      <c r="B906" s="28" t="s">
        <v>31</v>
      </c>
      <c r="C906" s="29">
        <v>32100</v>
      </c>
      <c r="D906" s="29">
        <v>-2800</v>
      </c>
      <c r="E906" s="29">
        <v>29300</v>
      </c>
      <c r="F906" s="118">
        <f t="shared" si="14"/>
        <v>91</v>
      </c>
    </row>
    <row r="907" spans="1:6" x14ac:dyDescent="0.25">
      <c r="A907" s="27" t="s">
        <v>32</v>
      </c>
      <c r="B907" s="28" t="s">
        <v>33</v>
      </c>
      <c r="C907" s="29">
        <v>13450</v>
      </c>
      <c r="D907" s="29">
        <v>-1100</v>
      </c>
      <c r="E907" s="29">
        <v>12350</v>
      </c>
      <c r="F907" s="118">
        <f t="shared" si="14"/>
        <v>92</v>
      </c>
    </row>
    <row r="908" spans="1:6" x14ac:dyDescent="0.25">
      <c r="A908" s="27" t="s">
        <v>34</v>
      </c>
      <c r="B908" s="28" t="s">
        <v>35</v>
      </c>
      <c r="C908" s="29">
        <v>0</v>
      </c>
      <c r="D908" s="29">
        <v>100</v>
      </c>
      <c r="E908" s="29">
        <v>100</v>
      </c>
      <c r="F908" s="121" t="s">
        <v>529</v>
      </c>
    </row>
    <row r="909" spans="1:6" x14ac:dyDescent="0.25">
      <c r="A909" s="35" t="s">
        <v>201</v>
      </c>
      <c r="B909" s="36" t="s">
        <v>202</v>
      </c>
      <c r="C909" s="37">
        <v>600</v>
      </c>
      <c r="D909" s="37">
        <v>-100</v>
      </c>
      <c r="E909" s="37">
        <v>500</v>
      </c>
      <c r="F909" s="115">
        <f t="shared" si="14"/>
        <v>83</v>
      </c>
    </row>
    <row r="910" spans="1:6" ht="18" customHeight="1" x14ac:dyDescent="0.25">
      <c r="A910" s="38" t="s">
        <v>207</v>
      </c>
      <c r="B910" s="39" t="s">
        <v>208</v>
      </c>
      <c r="C910" s="40">
        <v>600</v>
      </c>
      <c r="D910" s="40">
        <v>-100</v>
      </c>
      <c r="E910" s="40">
        <v>500</v>
      </c>
      <c r="F910" s="116">
        <f t="shared" si="14"/>
        <v>83</v>
      </c>
    </row>
    <row r="911" spans="1:6" x14ac:dyDescent="0.25">
      <c r="A911" s="24" t="s">
        <v>182</v>
      </c>
      <c r="B911" s="25" t="s">
        <v>183</v>
      </c>
      <c r="C911" s="26">
        <v>600</v>
      </c>
      <c r="D911" s="26">
        <v>-100</v>
      </c>
      <c r="E911" s="26">
        <v>500</v>
      </c>
      <c r="F911" s="117">
        <f t="shared" si="14"/>
        <v>83</v>
      </c>
    </row>
    <row r="912" spans="1:6" x14ac:dyDescent="0.25">
      <c r="A912" s="27" t="s">
        <v>32</v>
      </c>
      <c r="B912" s="28" t="s">
        <v>33</v>
      </c>
      <c r="C912" s="29">
        <v>200</v>
      </c>
      <c r="D912" s="29">
        <v>0</v>
      </c>
      <c r="E912" s="29">
        <v>200</v>
      </c>
      <c r="F912" s="118">
        <f t="shared" si="14"/>
        <v>100</v>
      </c>
    </row>
    <row r="913" spans="1:6" x14ac:dyDescent="0.25">
      <c r="A913" s="27" t="s">
        <v>34</v>
      </c>
      <c r="B913" s="28" t="s">
        <v>35</v>
      </c>
      <c r="C913" s="29">
        <v>400</v>
      </c>
      <c r="D913" s="29">
        <v>-100</v>
      </c>
      <c r="E913" s="29">
        <v>300</v>
      </c>
      <c r="F913" s="118">
        <f t="shared" si="14"/>
        <v>75</v>
      </c>
    </row>
    <row r="914" spans="1:6" x14ac:dyDescent="0.25">
      <c r="A914" s="35" t="s">
        <v>209</v>
      </c>
      <c r="B914" s="36" t="s">
        <v>210</v>
      </c>
      <c r="C914" s="37">
        <v>0</v>
      </c>
      <c r="D914" s="37">
        <v>3375</v>
      </c>
      <c r="E914" s="37">
        <v>3375</v>
      </c>
      <c r="F914" s="115" t="s">
        <v>529</v>
      </c>
    </row>
    <row r="915" spans="1:6" x14ac:dyDescent="0.25">
      <c r="A915" s="38" t="s">
        <v>213</v>
      </c>
      <c r="B915" s="39" t="s">
        <v>214</v>
      </c>
      <c r="C915" s="40">
        <v>0</v>
      </c>
      <c r="D915" s="40">
        <v>3375</v>
      </c>
      <c r="E915" s="40">
        <v>3375</v>
      </c>
      <c r="F915" s="116" t="s">
        <v>529</v>
      </c>
    </row>
    <row r="916" spans="1:6" x14ac:dyDescent="0.25">
      <c r="A916" s="24" t="s">
        <v>182</v>
      </c>
      <c r="B916" s="25" t="s">
        <v>183</v>
      </c>
      <c r="C916" s="26">
        <v>0</v>
      </c>
      <c r="D916" s="26">
        <v>3375</v>
      </c>
      <c r="E916" s="26">
        <v>3375</v>
      </c>
      <c r="F916" s="117" t="s">
        <v>529</v>
      </c>
    </row>
    <row r="917" spans="1:6" x14ac:dyDescent="0.25">
      <c r="A917" s="27" t="s">
        <v>30</v>
      </c>
      <c r="B917" s="28" t="s">
        <v>31</v>
      </c>
      <c r="C917" s="29">
        <v>0</v>
      </c>
      <c r="D917" s="29">
        <v>1740</v>
      </c>
      <c r="E917" s="29">
        <v>1740</v>
      </c>
      <c r="F917" s="121" t="s">
        <v>529</v>
      </c>
    </row>
    <row r="918" spans="1:6" x14ac:dyDescent="0.25">
      <c r="A918" s="27" t="s">
        <v>32</v>
      </c>
      <c r="B918" s="28" t="s">
        <v>33</v>
      </c>
      <c r="C918" s="29">
        <v>0</v>
      </c>
      <c r="D918" s="29">
        <v>1635</v>
      </c>
      <c r="E918" s="29">
        <v>1635</v>
      </c>
      <c r="F918" s="121" t="s">
        <v>529</v>
      </c>
    </row>
    <row r="919" spans="1:6" ht="25.5" x14ac:dyDescent="0.25">
      <c r="A919" s="47" t="s">
        <v>507</v>
      </c>
      <c r="B919" s="54" t="s">
        <v>508</v>
      </c>
      <c r="C919" s="48">
        <v>8000</v>
      </c>
      <c r="D919" s="48">
        <v>157900</v>
      </c>
      <c r="E919" s="48">
        <v>165900</v>
      </c>
      <c r="F919" s="114">
        <f t="shared" si="14"/>
        <v>2074</v>
      </c>
    </row>
    <row r="920" spans="1:6" x14ac:dyDescent="0.25">
      <c r="A920" s="35" t="s">
        <v>194</v>
      </c>
      <c r="B920" s="36" t="s">
        <v>195</v>
      </c>
      <c r="C920" s="37">
        <v>0</v>
      </c>
      <c r="D920" s="37">
        <v>44100</v>
      </c>
      <c r="E920" s="37">
        <v>44100</v>
      </c>
      <c r="F920" s="115" t="s">
        <v>529</v>
      </c>
    </row>
    <row r="921" spans="1:6" x14ac:dyDescent="0.25">
      <c r="A921" s="38" t="s">
        <v>196</v>
      </c>
      <c r="B921" s="39" t="s">
        <v>195</v>
      </c>
      <c r="C921" s="40">
        <v>0</v>
      </c>
      <c r="D921" s="40">
        <v>44100</v>
      </c>
      <c r="E921" s="40">
        <v>44100</v>
      </c>
      <c r="F921" s="116" t="s">
        <v>529</v>
      </c>
    </row>
    <row r="922" spans="1:6" x14ac:dyDescent="0.25">
      <c r="A922" s="24" t="s">
        <v>184</v>
      </c>
      <c r="B922" s="25" t="s">
        <v>185</v>
      </c>
      <c r="C922" s="26">
        <v>0</v>
      </c>
      <c r="D922" s="26">
        <v>44100</v>
      </c>
      <c r="E922" s="26">
        <v>44100</v>
      </c>
      <c r="F922" s="117" t="s">
        <v>529</v>
      </c>
    </row>
    <row r="923" spans="1:6" ht="22.5" customHeight="1" x14ac:dyDescent="0.25">
      <c r="A923" s="27" t="s">
        <v>46</v>
      </c>
      <c r="B923" s="28" t="s">
        <v>47</v>
      </c>
      <c r="C923" s="29">
        <v>0</v>
      </c>
      <c r="D923" s="29">
        <v>800</v>
      </c>
      <c r="E923" s="29">
        <v>800</v>
      </c>
      <c r="F923" s="121" t="s">
        <v>529</v>
      </c>
    </row>
    <row r="924" spans="1:6" ht="32.25" customHeight="1" x14ac:dyDescent="0.25">
      <c r="A924" s="27" t="s">
        <v>48</v>
      </c>
      <c r="B924" s="28" t="s">
        <v>49</v>
      </c>
      <c r="C924" s="29">
        <v>0</v>
      </c>
      <c r="D924" s="29">
        <v>43300</v>
      </c>
      <c r="E924" s="29">
        <v>43300</v>
      </c>
      <c r="F924" s="121" t="s">
        <v>529</v>
      </c>
    </row>
    <row r="925" spans="1:6" x14ac:dyDescent="0.25">
      <c r="A925" s="35" t="s">
        <v>209</v>
      </c>
      <c r="B925" s="36" t="s">
        <v>210</v>
      </c>
      <c r="C925" s="37">
        <v>8000</v>
      </c>
      <c r="D925" s="37">
        <v>113800</v>
      </c>
      <c r="E925" s="37">
        <v>121800</v>
      </c>
      <c r="F925" s="115">
        <f t="shared" si="14"/>
        <v>1523</v>
      </c>
    </row>
    <row r="926" spans="1:6" x14ac:dyDescent="0.25">
      <c r="A926" s="38" t="s">
        <v>213</v>
      </c>
      <c r="B926" s="39" t="s">
        <v>214</v>
      </c>
      <c r="C926" s="40">
        <v>8000</v>
      </c>
      <c r="D926" s="40">
        <v>113800</v>
      </c>
      <c r="E926" s="40">
        <v>121800</v>
      </c>
      <c r="F926" s="116">
        <f t="shared" si="14"/>
        <v>1523</v>
      </c>
    </row>
    <row r="927" spans="1:6" x14ac:dyDescent="0.25">
      <c r="A927" s="24" t="s">
        <v>184</v>
      </c>
      <c r="B927" s="25" t="s">
        <v>185</v>
      </c>
      <c r="C927" s="26">
        <v>8000</v>
      </c>
      <c r="D927" s="26">
        <v>113800</v>
      </c>
      <c r="E927" s="26">
        <v>121800</v>
      </c>
      <c r="F927" s="117">
        <f t="shared" si="14"/>
        <v>1523</v>
      </c>
    </row>
    <row r="928" spans="1:6" ht="25.5" customHeight="1" x14ac:dyDescent="0.25">
      <c r="A928" s="27" t="s">
        <v>46</v>
      </c>
      <c r="B928" s="28" t="s">
        <v>47</v>
      </c>
      <c r="C928" s="29">
        <v>8000</v>
      </c>
      <c r="D928" s="29">
        <v>2200</v>
      </c>
      <c r="E928" s="29">
        <v>10200</v>
      </c>
      <c r="F928" s="118">
        <f t="shared" si="14"/>
        <v>128</v>
      </c>
    </row>
    <row r="929" spans="1:6" ht="33" customHeight="1" x14ac:dyDescent="0.25">
      <c r="A929" s="27" t="s">
        <v>48</v>
      </c>
      <c r="B929" s="28" t="s">
        <v>49</v>
      </c>
      <c r="C929" s="29">
        <v>0</v>
      </c>
      <c r="D929" s="29">
        <v>111600</v>
      </c>
      <c r="E929" s="29">
        <v>111600</v>
      </c>
      <c r="F929" s="121" t="s">
        <v>529</v>
      </c>
    </row>
    <row r="930" spans="1:6" ht="31.5" customHeight="1" x14ac:dyDescent="0.25">
      <c r="A930" s="43" t="s">
        <v>509</v>
      </c>
      <c r="B930" s="52" t="s">
        <v>510</v>
      </c>
      <c r="C930" s="44">
        <v>74300</v>
      </c>
      <c r="D930" s="44">
        <v>61620</v>
      </c>
      <c r="E930" s="44">
        <v>135920</v>
      </c>
      <c r="F930" s="112">
        <f t="shared" si="14"/>
        <v>183</v>
      </c>
    </row>
    <row r="931" spans="1:6" ht="35.25" hidden="1" customHeight="1" x14ac:dyDescent="0.25">
      <c r="A931" s="49" t="s">
        <v>511</v>
      </c>
      <c r="B931" s="55" t="s">
        <v>510</v>
      </c>
      <c r="C931" s="50">
        <v>74300</v>
      </c>
      <c r="D931" s="50">
        <v>61620</v>
      </c>
      <c r="E931" s="50">
        <v>135920</v>
      </c>
      <c r="F931" s="119">
        <f t="shared" si="14"/>
        <v>183</v>
      </c>
    </row>
    <row r="932" spans="1:6" x14ac:dyDescent="0.25">
      <c r="A932" s="45" t="s">
        <v>512</v>
      </c>
      <c r="B932" s="53" t="s">
        <v>513</v>
      </c>
      <c r="C932" s="46">
        <v>74300</v>
      </c>
      <c r="D932" s="46">
        <v>61620</v>
      </c>
      <c r="E932" s="46">
        <v>135920</v>
      </c>
      <c r="F932" s="113">
        <f t="shared" si="14"/>
        <v>183</v>
      </c>
    </row>
    <row r="933" spans="1:6" x14ac:dyDescent="0.25">
      <c r="A933" s="47" t="s">
        <v>514</v>
      </c>
      <c r="B933" s="54" t="s">
        <v>506</v>
      </c>
      <c r="C933" s="48">
        <v>74300</v>
      </c>
      <c r="D933" s="48">
        <v>61620</v>
      </c>
      <c r="E933" s="48">
        <v>135920</v>
      </c>
      <c r="F933" s="114">
        <f t="shared" si="14"/>
        <v>183</v>
      </c>
    </row>
    <row r="934" spans="1:6" x14ac:dyDescent="0.25">
      <c r="A934" s="35" t="s">
        <v>194</v>
      </c>
      <c r="B934" s="36" t="s">
        <v>195</v>
      </c>
      <c r="C934" s="37">
        <v>68300</v>
      </c>
      <c r="D934" s="37">
        <v>55515</v>
      </c>
      <c r="E934" s="37">
        <v>123815</v>
      </c>
      <c r="F934" s="115">
        <f t="shared" si="14"/>
        <v>181</v>
      </c>
    </row>
    <row r="935" spans="1:6" x14ac:dyDescent="0.25">
      <c r="A935" s="38" t="s">
        <v>196</v>
      </c>
      <c r="B935" s="39" t="s">
        <v>195</v>
      </c>
      <c r="C935" s="40">
        <v>68300</v>
      </c>
      <c r="D935" s="40">
        <v>55515</v>
      </c>
      <c r="E935" s="40">
        <v>123815</v>
      </c>
      <c r="F935" s="116">
        <f t="shared" si="14"/>
        <v>181</v>
      </c>
    </row>
    <row r="936" spans="1:6" x14ac:dyDescent="0.25">
      <c r="A936" s="24" t="s">
        <v>182</v>
      </c>
      <c r="B936" s="25" t="s">
        <v>183</v>
      </c>
      <c r="C936" s="26">
        <v>68300</v>
      </c>
      <c r="D936" s="26">
        <v>55515</v>
      </c>
      <c r="E936" s="26">
        <v>123815</v>
      </c>
      <c r="F936" s="117">
        <f t="shared" si="14"/>
        <v>181</v>
      </c>
    </row>
    <row r="937" spans="1:6" x14ac:dyDescent="0.25">
      <c r="A937" s="27" t="s">
        <v>30</v>
      </c>
      <c r="B937" s="28" t="s">
        <v>31</v>
      </c>
      <c r="C937" s="29">
        <v>64200</v>
      </c>
      <c r="D937" s="29">
        <v>7300</v>
      </c>
      <c r="E937" s="29">
        <v>71500</v>
      </c>
      <c r="F937" s="118">
        <f t="shared" si="14"/>
        <v>111</v>
      </c>
    </row>
    <row r="938" spans="1:6" x14ac:dyDescent="0.25">
      <c r="A938" s="27" t="s">
        <v>32</v>
      </c>
      <c r="B938" s="28" t="s">
        <v>33</v>
      </c>
      <c r="C938" s="29">
        <v>4100</v>
      </c>
      <c r="D938" s="29">
        <v>48205</v>
      </c>
      <c r="E938" s="29">
        <v>52305</v>
      </c>
      <c r="F938" s="118">
        <f t="shared" si="14"/>
        <v>1276</v>
      </c>
    </row>
    <row r="939" spans="1:6" x14ac:dyDescent="0.25">
      <c r="A939" s="27" t="s">
        <v>34</v>
      </c>
      <c r="B939" s="28" t="s">
        <v>35</v>
      </c>
      <c r="C939" s="29">
        <v>0</v>
      </c>
      <c r="D939" s="29">
        <v>10</v>
      </c>
      <c r="E939" s="29">
        <v>10</v>
      </c>
      <c r="F939" s="121" t="s">
        <v>529</v>
      </c>
    </row>
    <row r="940" spans="1:6" x14ac:dyDescent="0.25">
      <c r="A940" s="35" t="s">
        <v>201</v>
      </c>
      <c r="B940" s="36" t="s">
        <v>202</v>
      </c>
      <c r="C940" s="37">
        <v>6000</v>
      </c>
      <c r="D940" s="37">
        <v>6105</v>
      </c>
      <c r="E940" s="37">
        <v>12105</v>
      </c>
      <c r="F940" s="115">
        <f t="shared" si="14"/>
        <v>202</v>
      </c>
    </row>
    <row r="941" spans="1:6" ht="22.5" customHeight="1" x14ac:dyDescent="0.25">
      <c r="A941" s="38" t="s">
        <v>207</v>
      </c>
      <c r="B941" s="39" t="s">
        <v>208</v>
      </c>
      <c r="C941" s="40">
        <v>6000</v>
      </c>
      <c r="D941" s="40">
        <v>6105</v>
      </c>
      <c r="E941" s="40">
        <v>12105</v>
      </c>
      <c r="F941" s="116">
        <f t="shared" si="14"/>
        <v>202</v>
      </c>
    </row>
    <row r="942" spans="1:6" x14ac:dyDescent="0.25">
      <c r="A942" s="24" t="s">
        <v>182</v>
      </c>
      <c r="B942" s="25" t="s">
        <v>183</v>
      </c>
      <c r="C942" s="26">
        <v>6000</v>
      </c>
      <c r="D942" s="26">
        <v>6105</v>
      </c>
      <c r="E942" s="26">
        <v>12105</v>
      </c>
      <c r="F942" s="117">
        <f t="shared" si="14"/>
        <v>202</v>
      </c>
    </row>
    <row r="943" spans="1:6" x14ac:dyDescent="0.25">
      <c r="A943" s="27" t="s">
        <v>32</v>
      </c>
      <c r="B943" s="28" t="s">
        <v>33</v>
      </c>
      <c r="C943" s="29">
        <v>5600</v>
      </c>
      <c r="D943" s="29">
        <v>6155</v>
      </c>
      <c r="E943" s="29">
        <v>11755</v>
      </c>
      <c r="F943" s="118">
        <f t="shared" si="14"/>
        <v>210</v>
      </c>
    </row>
    <row r="944" spans="1:6" x14ac:dyDescent="0.25">
      <c r="A944" s="27" t="s">
        <v>34</v>
      </c>
      <c r="B944" s="28" t="s">
        <v>35</v>
      </c>
      <c r="C944" s="29">
        <v>400</v>
      </c>
      <c r="D944" s="29">
        <v>-50</v>
      </c>
      <c r="E944" s="29">
        <v>350</v>
      </c>
      <c r="F944" s="118">
        <f t="shared" si="14"/>
        <v>88</v>
      </c>
    </row>
    <row r="946" spans="1:15" x14ac:dyDescent="0.25">
      <c r="A946" s="182" t="s">
        <v>518</v>
      </c>
      <c r="B946" s="182"/>
      <c r="C946" s="182"/>
      <c r="D946" s="182"/>
      <c r="E946" s="182"/>
      <c r="F946" s="108"/>
    </row>
    <row r="947" spans="1:15" ht="10.5" customHeight="1" x14ac:dyDescent="0.25"/>
    <row r="948" spans="1:15" ht="15" customHeight="1" x14ac:dyDescent="0.25">
      <c r="A948" s="188" t="s">
        <v>519</v>
      </c>
      <c r="B948" s="188"/>
      <c r="C948" s="188"/>
      <c r="D948" s="188"/>
      <c r="E948" s="188"/>
      <c r="F948" s="188"/>
      <c r="G948" s="188"/>
      <c r="H948" s="188"/>
      <c r="I948" s="188"/>
      <c r="J948" s="188"/>
      <c r="K948" s="188"/>
      <c r="L948" s="188"/>
      <c r="M948" s="188"/>
      <c r="N948" s="188"/>
      <c r="O948" s="188"/>
    </row>
    <row r="949" spans="1:15" ht="13.5" customHeight="1" x14ac:dyDescent="0.25"/>
    <row r="950" spans="1:15" x14ac:dyDescent="0.25">
      <c r="A950" s="184" t="s">
        <v>530</v>
      </c>
      <c r="B950" s="184"/>
      <c r="C950" s="184"/>
      <c r="D950" s="185" t="s">
        <v>520</v>
      </c>
      <c r="E950" s="185"/>
      <c r="F950" s="108"/>
    </row>
    <row r="951" spans="1:15" x14ac:dyDescent="0.25">
      <c r="A951" s="184" t="s">
        <v>522</v>
      </c>
      <c r="B951" s="184"/>
      <c r="C951" s="184"/>
      <c r="D951" s="65" t="s">
        <v>521</v>
      </c>
      <c r="E951" s="65"/>
      <c r="F951" s="120"/>
    </row>
    <row r="952" spans="1:15" x14ac:dyDescent="0.25">
      <c r="A952" s="184" t="s">
        <v>523</v>
      </c>
      <c r="B952" s="184"/>
      <c r="C952" s="184"/>
    </row>
  </sheetData>
  <sheetProtection algorithmName="SHA-512" hashValue="dx7Ve4NoW+NxpJywqKUvFU/7tPg/1eOiGo5NyPAo7d2I2h54qFnmQCNIHErFn+zZgPU/EoujMoRQ5oGTvs6huw==" saltValue="0nvsrcaIlnFsC1nBzVEu9g==" spinCount="100000" sheet="1" objects="1" scenarios="1"/>
  <mergeCells count="9">
    <mergeCell ref="A1:F1"/>
    <mergeCell ref="A3:F3"/>
    <mergeCell ref="A951:C951"/>
    <mergeCell ref="A952:C952"/>
    <mergeCell ref="D950:E950"/>
    <mergeCell ref="A5:E5"/>
    <mergeCell ref="A946:E946"/>
    <mergeCell ref="A948:O948"/>
    <mergeCell ref="A950:C950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4</vt:i4>
      </vt:variant>
      <vt:variant>
        <vt:lpstr>Imenovani rasponi</vt:lpstr>
      </vt:variant>
      <vt:variant>
        <vt:i4>1</vt:i4>
      </vt:variant>
    </vt:vector>
  </HeadingPairs>
  <TitlesOfParts>
    <vt:vector size="5" baseType="lpstr">
      <vt:lpstr>Opći</vt:lpstr>
      <vt:lpstr>Opći.</vt:lpstr>
      <vt:lpstr>Opći. 1</vt:lpstr>
      <vt:lpstr>Posebni dio</vt:lpstr>
      <vt:lpstr>'Posebni dio'!Podrucje_ispisa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Gordana Horvat</dc:creator>
  <cp:lastModifiedBy>Gordana Horvat</cp:lastModifiedBy>
  <cp:lastPrinted>2025-12-15T06:32:24Z</cp:lastPrinted>
  <dcterms:created xsi:type="dcterms:W3CDTF">2025-03-05T13:20:19Z</dcterms:created>
  <dcterms:modified xsi:type="dcterms:W3CDTF">2025-12-19T08:21:35Z</dcterms:modified>
</cp:coreProperties>
</file>